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<sst xmlns="http://schemas.openxmlformats.org/spreadsheetml/2006/main" count="47" uniqueCount="42">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</sst>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17.11.2015</v>
          </cell>
        </row>
        <row r="6">
          <cell r="G6" t="str">
            <v>Фактично надійшло на 17.11.2015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907747125.89</v>
          </cell>
          <cell r="H10">
            <v>55318514.17999995</v>
          </cell>
          <cell r="I10">
            <v>203.58612001466489</v>
          </cell>
          <cell r="J10">
            <v>28146468.179999948</v>
          </cell>
          <cell r="K10">
            <v>109.24257298492333</v>
          </cell>
          <cell r="L10">
            <v>76800818.88999999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1893587815.94</v>
          </cell>
          <cell r="H11">
            <v>103073477.62000012</v>
          </cell>
          <cell r="I11">
            <v>63.88045493843657</v>
          </cell>
          <cell r="J11">
            <v>-58280222.379999876</v>
          </cell>
          <cell r="K11">
            <v>102.58468456171283</v>
          </cell>
          <cell r="L11">
            <v>47710115.94000006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167659557.58</v>
          </cell>
          <cell r="H12">
            <v>8581325.710000008</v>
          </cell>
          <cell r="I12">
            <v>61.95934802265057</v>
          </cell>
          <cell r="J12">
            <v>-5268603.289999992</v>
          </cell>
          <cell r="K12">
            <v>124.78274607165152</v>
          </cell>
          <cell r="L12">
            <v>33298387.580000013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263714132.96</v>
          </cell>
          <cell r="H13">
            <v>11387748.120000005</v>
          </cell>
          <cell r="I13">
            <v>34.5576309036538</v>
          </cell>
          <cell r="J13">
            <v>-21565170.879999995</v>
          </cell>
          <cell r="K13">
            <v>99.69118707464798</v>
          </cell>
          <cell r="L13">
            <v>-816906.0399999917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198967621.04</v>
          </cell>
          <cell r="H14">
            <v>9582011.469999999</v>
          </cell>
          <cell r="I14">
            <v>53.68464633278614</v>
          </cell>
          <cell r="J14">
            <v>-8266688.530000001</v>
          </cell>
          <cell r="K14">
            <v>97.45241493076814</v>
          </cell>
          <cell r="L14">
            <v>-5201378.960000008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28377020.95</v>
          </cell>
          <cell r="H15">
            <v>1399947.3099999987</v>
          </cell>
          <cell r="I15">
            <v>44.020053461222645</v>
          </cell>
          <cell r="J15">
            <v>-1780301.6900000013</v>
          </cell>
          <cell r="K15">
            <v>99.05298114102723</v>
          </cell>
          <cell r="L15">
            <v>-271305.05000000075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34572509.67</v>
          </cell>
          <cell r="H16">
            <v>1711045.8500000015</v>
          </cell>
          <cell r="I16">
            <v>56.936835415027176</v>
          </cell>
          <cell r="J16">
            <v>-1294119.1499999985</v>
          </cell>
          <cell r="K16">
            <v>112.71756193408122</v>
          </cell>
          <cell r="L16">
            <v>3900705.670000002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117159189.43</v>
          </cell>
          <cell r="H17">
            <v>5688753.720000014</v>
          </cell>
          <cell r="I17">
            <v>87.9373149375781</v>
          </cell>
          <cell r="J17">
            <v>-780347.2799999863</v>
          </cell>
          <cell r="K17">
            <v>119.02048533894889</v>
          </cell>
          <cell r="L17">
            <v>18723034.430000007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11505942.41</v>
          </cell>
          <cell r="H18">
            <v>538268.6500000004</v>
          </cell>
          <cell r="I18">
            <v>62.711811781373214</v>
          </cell>
          <cell r="J18">
            <v>-320052.3499999996</v>
          </cell>
          <cell r="K18">
            <v>119.25154522004746</v>
          </cell>
          <cell r="L18">
            <v>1857478.4100000001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25489861.8</v>
          </cell>
          <cell r="H19">
            <v>1573437.8100000024</v>
          </cell>
          <cell r="I19">
            <v>96.23260955722091</v>
          </cell>
          <cell r="J19">
            <v>-61598.189999997616</v>
          </cell>
          <cell r="K19">
            <v>117.95496085900923</v>
          </cell>
          <cell r="L19">
            <v>3880035.8000000007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55529575.61</v>
          </cell>
          <cell r="H20">
            <v>3270971.4799999967</v>
          </cell>
          <cell r="I20">
            <v>59.8449667035143</v>
          </cell>
          <cell r="J20">
            <v>-2194770.5200000033</v>
          </cell>
          <cell r="K20">
            <v>113.49195570309509</v>
          </cell>
          <cell r="L20">
            <v>6601371.609999999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45659543.36</v>
          </cell>
          <cell r="H21">
            <v>2789041.789999999</v>
          </cell>
          <cell r="I21">
            <v>83.20927580075418</v>
          </cell>
          <cell r="J21">
            <v>-562798.2100000009</v>
          </cell>
          <cell r="K21">
            <v>116.95741529211725</v>
          </cell>
          <cell r="L21">
            <v>6620083.359999999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58805202.16</v>
          </cell>
          <cell r="H22">
            <v>2943891.579999998</v>
          </cell>
          <cell r="I22">
            <v>63.91384643307868</v>
          </cell>
          <cell r="J22">
            <v>-1662139.4200000018</v>
          </cell>
          <cell r="K22">
            <v>119.39950804038861</v>
          </cell>
          <cell r="L22">
            <v>9554411.159999996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30267899.89</v>
          </cell>
          <cell r="H23">
            <v>1405652.0199999996</v>
          </cell>
          <cell r="I23">
            <v>57.15380130274615</v>
          </cell>
          <cell r="J23">
            <v>-1053767.9800000004</v>
          </cell>
          <cell r="K23">
            <v>120.55358082320271</v>
          </cell>
          <cell r="L23">
            <v>5160474.890000001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34856002.24</v>
          </cell>
          <cell r="H24">
            <v>1994328.3900000006</v>
          </cell>
          <cell r="I24">
            <v>74.35608650133553</v>
          </cell>
          <cell r="J24">
            <v>-687803.6099999994</v>
          </cell>
          <cell r="K24">
            <v>137.470595784493</v>
          </cell>
          <cell r="L24">
            <v>9500760.240000002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52112426.34</v>
          </cell>
          <cell r="H25">
            <v>1908046.3700000048</v>
          </cell>
          <cell r="I25">
            <v>78.77249874495524</v>
          </cell>
          <cell r="J25">
            <v>-514177.62999999523</v>
          </cell>
          <cell r="K25">
            <v>127.25460769165176</v>
          </cell>
          <cell r="L25">
            <v>11161118.340000004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30743077.66</v>
          </cell>
          <cell r="H26">
            <v>1168546.6499999985</v>
          </cell>
          <cell r="I26">
            <v>64.50374669835138</v>
          </cell>
          <cell r="J26">
            <v>-643048.3500000015</v>
          </cell>
          <cell r="K26">
            <v>114.35774619354974</v>
          </cell>
          <cell r="L26">
            <v>3859828.66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26181373.94</v>
          </cell>
          <cell r="H27">
            <v>1730914.5400000028</v>
          </cell>
          <cell r="I27">
            <v>209.84623124959873</v>
          </cell>
          <cell r="J27">
            <v>906065.5400000028</v>
          </cell>
          <cell r="K27">
            <v>126.90518745961413</v>
          </cell>
          <cell r="L27">
            <v>5550716.940000001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44574548.68</v>
          </cell>
          <cell r="H28">
            <v>2632844.7700000033</v>
          </cell>
          <cell r="I28">
            <v>64.34583022745998</v>
          </cell>
          <cell r="J28">
            <v>-1458865.2299999967</v>
          </cell>
          <cell r="K28">
            <v>108.24715610046351</v>
          </cell>
          <cell r="L28">
            <v>3396054.6799999997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74894386.71</v>
          </cell>
          <cell r="H29">
            <v>3605802.0099999905</v>
          </cell>
          <cell r="I29">
            <v>53.03883947706643</v>
          </cell>
          <cell r="J29">
            <v>-3192615.9900000095</v>
          </cell>
          <cell r="K29">
            <v>106.78878788535977</v>
          </cell>
          <cell r="L29">
            <v>4761193.709999993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32734899.15</v>
          </cell>
          <cell r="H30">
            <v>1569793.5799999982</v>
          </cell>
          <cell r="I30">
            <v>55.24094659539055</v>
          </cell>
          <cell r="J30">
            <v>-1271927.4200000018</v>
          </cell>
          <cell r="K30">
            <v>114.58968383021337</v>
          </cell>
          <cell r="L30">
            <v>4167843.1499999985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36588877.85</v>
          </cell>
          <cell r="H31">
            <v>2181613.1000000015</v>
          </cell>
          <cell r="I31">
            <v>86.40602826556471</v>
          </cell>
          <cell r="J31">
            <v>-343225.8999999985</v>
          </cell>
          <cell r="K31">
            <v>111.58417007254322</v>
          </cell>
          <cell r="L31">
            <v>3798493.8500000015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14005246.78</v>
          </cell>
          <cell r="H32">
            <v>407893.1199999992</v>
          </cell>
          <cell r="I32">
            <v>30.165883356123853</v>
          </cell>
          <cell r="J32">
            <v>-944273.8800000008</v>
          </cell>
          <cell r="K32">
            <v>102.04735059361659</v>
          </cell>
          <cell r="L32">
            <v>280983.77999999933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28265295.4</v>
          </cell>
          <cell r="H33">
            <v>1634053.9799999967</v>
          </cell>
          <cell r="I33">
            <v>68.14725576646852</v>
          </cell>
          <cell r="J33">
            <v>-763774.0200000033</v>
          </cell>
          <cell r="K33">
            <v>114.42798265878542</v>
          </cell>
          <cell r="L33">
            <v>3563911.3999999985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26346908.38</v>
          </cell>
          <cell r="H34">
            <v>1056312.8000000007</v>
          </cell>
          <cell r="I34">
            <v>52.368725298304305</v>
          </cell>
          <cell r="J34">
            <v>-960755.1999999993</v>
          </cell>
          <cell r="K34">
            <v>123.08981495164058</v>
          </cell>
          <cell r="L34">
            <v>4942287.379999999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57117263.31</v>
          </cell>
          <cell r="H35">
            <v>2373349.969999999</v>
          </cell>
          <cell r="I35">
            <v>45.163575742686625</v>
          </cell>
          <cell r="J35">
            <v>-2881659.030000001</v>
          </cell>
          <cell r="K35">
            <v>116.61176948831809</v>
          </cell>
          <cell r="L35">
            <v>8136561.310000002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4297463305.13</v>
          </cell>
          <cell r="H36">
            <v>231527586.59000012</v>
          </cell>
          <cell r="I36">
            <v>72.52739777871263</v>
          </cell>
          <cell r="J36">
            <v>-87700172.40999992</v>
          </cell>
          <cell r="K36">
            <v>106.72880458383922</v>
          </cell>
          <cell r="L36">
            <v>270937081.13000005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907747125.89</v>
      </c>
      <c r="F10" s="33">
        <f>'[1]вспомогат'!H10</f>
        <v>55318514.17999995</v>
      </c>
      <c r="G10" s="34">
        <f>'[1]вспомогат'!I10</f>
        <v>203.58612001466489</v>
      </c>
      <c r="H10" s="35">
        <f>'[1]вспомогат'!J10</f>
        <v>28146468.179999948</v>
      </c>
      <c r="I10" s="36">
        <f>'[1]вспомогат'!K10</f>
        <v>109.24257298492333</v>
      </c>
      <c r="J10" s="37">
        <f>'[1]вспомогат'!L10</f>
        <v>76800818.88999999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1893587815.94</v>
      </c>
      <c r="F12" s="38">
        <f>'[1]вспомогат'!H11</f>
        <v>103073477.62000012</v>
      </c>
      <c r="G12" s="39">
        <f>'[1]вспомогат'!I11</f>
        <v>63.88045493843657</v>
      </c>
      <c r="H12" s="35">
        <f>'[1]вспомогат'!J11</f>
        <v>-58280222.379999876</v>
      </c>
      <c r="I12" s="36">
        <f>'[1]вспомогат'!K11</f>
        <v>102.58468456171283</v>
      </c>
      <c r="J12" s="37">
        <f>'[1]вспомогат'!L11</f>
        <v>47710115.94000006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167659557.58</v>
      </c>
      <c r="F13" s="38">
        <f>'[1]вспомогат'!H12</f>
        <v>8581325.710000008</v>
      </c>
      <c r="G13" s="39">
        <f>'[1]вспомогат'!I12</f>
        <v>61.95934802265057</v>
      </c>
      <c r="H13" s="35">
        <f>'[1]вспомогат'!J12</f>
        <v>-5268603.289999992</v>
      </c>
      <c r="I13" s="36">
        <f>'[1]вспомогат'!K12</f>
        <v>124.78274607165152</v>
      </c>
      <c r="J13" s="37">
        <f>'[1]вспомогат'!L12</f>
        <v>33298387.580000013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263714132.96</v>
      </c>
      <c r="F14" s="38">
        <f>'[1]вспомогат'!H13</f>
        <v>11387748.120000005</v>
      </c>
      <c r="G14" s="39">
        <f>'[1]вспомогат'!I13</f>
        <v>34.5576309036538</v>
      </c>
      <c r="H14" s="35">
        <f>'[1]вспомогат'!J13</f>
        <v>-21565170.879999995</v>
      </c>
      <c r="I14" s="36">
        <f>'[1]вспомогат'!K13</f>
        <v>99.69118707464798</v>
      </c>
      <c r="J14" s="37">
        <f>'[1]вспомогат'!L13</f>
        <v>-816906.0399999917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198967621.04</v>
      </c>
      <c r="F15" s="38">
        <f>'[1]вспомогат'!H14</f>
        <v>9582011.469999999</v>
      </c>
      <c r="G15" s="39">
        <f>'[1]вспомогат'!I14</f>
        <v>53.68464633278614</v>
      </c>
      <c r="H15" s="35">
        <f>'[1]вспомогат'!J14</f>
        <v>-8266688.530000001</v>
      </c>
      <c r="I15" s="36">
        <f>'[1]вспомогат'!K14</f>
        <v>97.45241493076814</v>
      </c>
      <c r="J15" s="37">
        <f>'[1]вспомогат'!L14</f>
        <v>-5201378.960000008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28377020.95</v>
      </c>
      <c r="F16" s="38">
        <f>'[1]вспомогат'!H15</f>
        <v>1399947.3099999987</v>
      </c>
      <c r="G16" s="39">
        <f>'[1]вспомогат'!I15</f>
        <v>44.020053461222645</v>
      </c>
      <c r="H16" s="35">
        <f>'[1]вспомогат'!J15</f>
        <v>-1780301.6900000013</v>
      </c>
      <c r="I16" s="36">
        <f>'[1]вспомогат'!K15</f>
        <v>99.05298114102723</v>
      </c>
      <c r="J16" s="37">
        <f>'[1]вспомогат'!L15</f>
        <v>-271305.05000000075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2552306148.47</v>
      </c>
      <c r="F17" s="41">
        <f>SUM(F12:F16)</f>
        <v>134024510.23000014</v>
      </c>
      <c r="G17" s="42">
        <f>F17/D17*100</f>
        <v>58.47861753224295</v>
      </c>
      <c r="H17" s="41">
        <f>SUM(H12:H16)</f>
        <v>-95160986.76999986</v>
      </c>
      <c r="I17" s="43">
        <f>E17/C17*100</f>
        <v>103.01579344672398</v>
      </c>
      <c r="J17" s="41">
        <f>SUM(J12:J16)</f>
        <v>74718913.47000007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34572509.67</v>
      </c>
      <c r="F18" s="45">
        <f>'[1]вспомогат'!H16</f>
        <v>1711045.8500000015</v>
      </c>
      <c r="G18" s="46">
        <f>'[1]вспомогат'!I16</f>
        <v>56.936835415027176</v>
      </c>
      <c r="H18" s="47">
        <f>'[1]вспомогат'!J16</f>
        <v>-1294119.1499999985</v>
      </c>
      <c r="I18" s="48">
        <f>'[1]вспомогат'!K16</f>
        <v>112.71756193408122</v>
      </c>
      <c r="J18" s="49">
        <f>'[1]вспомогат'!L16</f>
        <v>3900705.670000002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117159189.43</v>
      </c>
      <c r="F19" s="38">
        <f>'[1]вспомогат'!H17</f>
        <v>5688753.720000014</v>
      </c>
      <c r="G19" s="39">
        <f>'[1]вспомогат'!I17</f>
        <v>87.9373149375781</v>
      </c>
      <c r="H19" s="35">
        <f>'[1]вспомогат'!J17</f>
        <v>-780347.2799999863</v>
      </c>
      <c r="I19" s="36">
        <f>'[1]вспомогат'!K17</f>
        <v>119.02048533894889</v>
      </c>
      <c r="J19" s="37">
        <f>'[1]вспомогат'!L17</f>
        <v>18723034.430000007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11505942.41</v>
      </c>
      <c r="F20" s="38">
        <f>'[1]вспомогат'!H18</f>
        <v>538268.6500000004</v>
      </c>
      <c r="G20" s="39">
        <f>'[1]вспомогат'!I18</f>
        <v>62.711811781373214</v>
      </c>
      <c r="H20" s="35">
        <f>'[1]вспомогат'!J18</f>
        <v>-320052.3499999996</v>
      </c>
      <c r="I20" s="36">
        <f>'[1]вспомогат'!K18</f>
        <v>119.25154522004746</v>
      </c>
      <c r="J20" s="37">
        <f>'[1]вспомогат'!L18</f>
        <v>1857478.4100000001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25489861.8</v>
      </c>
      <c r="F21" s="38">
        <f>'[1]вспомогат'!H19</f>
        <v>1573437.8100000024</v>
      </c>
      <c r="G21" s="39">
        <f>'[1]вспомогат'!I19</f>
        <v>96.23260955722091</v>
      </c>
      <c r="H21" s="35">
        <f>'[1]вспомогат'!J19</f>
        <v>-61598.189999997616</v>
      </c>
      <c r="I21" s="36">
        <f>'[1]вспомогат'!K19</f>
        <v>117.95496085900923</v>
      </c>
      <c r="J21" s="37">
        <f>'[1]вспомогат'!L19</f>
        <v>3880035.8000000007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55529575.61</v>
      </c>
      <c r="F22" s="38">
        <f>'[1]вспомогат'!H20</f>
        <v>3270971.4799999967</v>
      </c>
      <c r="G22" s="39">
        <f>'[1]вспомогат'!I20</f>
        <v>59.8449667035143</v>
      </c>
      <c r="H22" s="35">
        <f>'[1]вспомогат'!J20</f>
        <v>-2194770.5200000033</v>
      </c>
      <c r="I22" s="36">
        <f>'[1]вспомогат'!K20</f>
        <v>113.49195570309509</v>
      </c>
      <c r="J22" s="37">
        <f>'[1]вспомогат'!L20</f>
        <v>6601371.609999999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45659543.36</v>
      </c>
      <c r="F23" s="38">
        <f>'[1]вспомогат'!H21</f>
        <v>2789041.789999999</v>
      </c>
      <c r="G23" s="39">
        <f>'[1]вспомогат'!I21</f>
        <v>83.20927580075418</v>
      </c>
      <c r="H23" s="35">
        <f>'[1]вспомогат'!J21</f>
        <v>-562798.2100000009</v>
      </c>
      <c r="I23" s="36">
        <f>'[1]вспомогат'!K21</f>
        <v>116.95741529211725</v>
      </c>
      <c r="J23" s="37">
        <f>'[1]вспомогат'!L21</f>
        <v>6620083.359999999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58805202.16</v>
      </c>
      <c r="F24" s="38">
        <f>'[1]вспомогат'!H22</f>
        <v>2943891.579999998</v>
      </c>
      <c r="G24" s="39">
        <f>'[1]вспомогат'!I22</f>
        <v>63.91384643307868</v>
      </c>
      <c r="H24" s="35">
        <f>'[1]вспомогат'!J22</f>
        <v>-1662139.4200000018</v>
      </c>
      <c r="I24" s="36">
        <f>'[1]вспомогат'!K22</f>
        <v>119.39950804038861</v>
      </c>
      <c r="J24" s="37">
        <f>'[1]вспомогат'!L22</f>
        <v>9554411.159999996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30267899.89</v>
      </c>
      <c r="F25" s="38">
        <f>'[1]вспомогат'!H23</f>
        <v>1405652.0199999996</v>
      </c>
      <c r="G25" s="39">
        <f>'[1]вспомогат'!I23</f>
        <v>57.15380130274615</v>
      </c>
      <c r="H25" s="35">
        <f>'[1]вспомогат'!J23</f>
        <v>-1053767.9800000004</v>
      </c>
      <c r="I25" s="36">
        <f>'[1]вспомогат'!K23</f>
        <v>120.55358082320271</v>
      </c>
      <c r="J25" s="37">
        <f>'[1]вспомогат'!L23</f>
        <v>5160474.890000001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34856002.24</v>
      </c>
      <c r="F26" s="38">
        <f>'[1]вспомогат'!H24</f>
        <v>1994328.3900000006</v>
      </c>
      <c r="G26" s="39">
        <f>'[1]вспомогат'!I24</f>
        <v>74.35608650133553</v>
      </c>
      <c r="H26" s="35">
        <f>'[1]вспомогат'!J24</f>
        <v>-687803.6099999994</v>
      </c>
      <c r="I26" s="36">
        <f>'[1]вспомогат'!K24</f>
        <v>137.470595784493</v>
      </c>
      <c r="J26" s="37">
        <f>'[1]вспомогат'!L24</f>
        <v>9500760.240000002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52112426.34</v>
      </c>
      <c r="F27" s="38">
        <f>'[1]вспомогат'!H25</f>
        <v>1908046.3700000048</v>
      </c>
      <c r="G27" s="39">
        <f>'[1]вспомогат'!I25</f>
        <v>78.77249874495524</v>
      </c>
      <c r="H27" s="35">
        <f>'[1]вспомогат'!J25</f>
        <v>-514177.62999999523</v>
      </c>
      <c r="I27" s="36">
        <f>'[1]вспомогат'!K25</f>
        <v>127.25460769165176</v>
      </c>
      <c r="J27" s="37">
        <f>'[1]вспомогат'!L25</f>
        <v>11161118.340000004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30743077.66</v>
      </c>
      <c r="F28" s="38">
        <f>'[1]вспомогат'!H26</f>
        <v>1168546.6499999985</v>
      </c>
      <c r="G28" s="39">
        <f>'[1]вспомогат'!I26</f>
        <v>64.50374669835138</v>
      </c>
      <c r="H28" s="35">
        <f>'[1]вспомогат'!J26</f>
        <v>-643048.3500000015</v>
      </c>
      <c r="I28" s="36">
        <f>'[1]вспомогат'!K26</f>
        <v>114.35774619354974</v>
      </c>
      <c r="J28" s="37">
        <f>'[1]вспомогат'!L26</f>
        <v>3859828.66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26181373.94</v>
      </c>
      <c r="F29" s="38">
        <f>'[1]вспомогат'!H27</f>
        <v>1730914.5400000028</v>
      </c>
      <c r="G29" s="39">
        <f>'[1]вспомогат'!I27</f>
        <v>209.84623124959873</v>
      </c>
      <c r="H29" s="35">
        <f>'[1]вспомогат'!J27</f>
        <v>906065.5400000028</v>
      </c>
      <c r="I29" s="36">
        <f>'[1]вспомогат'!K27</f>
        <v>126.90518745961413</v>
      </c>
      <c r="J29" s="37">
        <f>'[1]вспомогат'!L27</f>
        <v>5550716.940000001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44574548.68</v>
      </c>
      <c r="F30" s="38">
        <f>'[1]вспомогат'!H28</f>
        <v>2632844.7700000033</v>
      </c>
      <c r="G30" s="39">
        <f>'[1]вспомогат'!I28</f>
        <v>64.34583022745998</v>
      </c>
      <c r="H30" s="35">
        <f>'[1]вспомогат'!J28</f>
        <v>-1458865.2299999967</v>
      </c>
      <c r="I30" s="36">
        <f>'[1]вспомогат'!K28</f>
        <v>108.24715610046351</v>
      </c>
      <c r="J30" s="37">
        <f>'[1]вспомогат'!L28</f>
        <v>3396054.6799999997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74894386.71</v>
      </c>
      <c r="F31" s="38">
        <f>'[1]вспомогат'!H29</f>
        <v>3605802.0099999905</v>
      </c>
      <c r="G31" s="39">
        <f>'[1]вспомогат'!I29</f>
        <v>53.03883947706643</v>
      </c>
      <c r="H31" s="35">
        <f>'[1]вспомогат'!J29</f>
        <v>-3192615.9900000095</v>
      </c>
      <c r="I31" s="36">
        <f>'[1]вспомогат'!K29</f>
        <v>106.78878788535977</v>
      </c>
      <c r="J31" s="37">
        <f>'[1]вспомогат'!L29</f>
        <v>4761193.709999993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32734899.15</v>
      </c>
      <c r="F32" s="38">
        <f>'[1]вспомогат'!H30</f>
        <v>1569793.5799999982</v>
      </c>
      <c r="G32" s="39">
        <f>'[1]вспомогат'!I30</f>
        <v>55.24094659539055</v>
      </c>
      <c r="H32" s="35">
        <f>'[1]вспомогат'!J30</f>
        <v>-1271927.4200000018</v>
      </c>
      <c r="I32" s="36">
        <f>'[1]вспомогат'!K30</f>
        <v>114.58968383021337</v>
      </c>
      <c r="J32" s="37">
        <f>'[1]вспомогат'!L30</f>
        <v>4167843.1499999985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36588877.85</v>
      </c>
      <c r="F33" s="38">
        <f>'[1]вспомогат'!H31</f>
        <v>2181613.1000000015</v>
      </c>
      <c r="G33" s="39">
        <f>'[1]вспомогат'!I31</f>
        <v>86.40602826556471</v>
      </c>
      <c r="H33" s="35">
        <f>'[1]вспомогат'!J31</f>
        <v>-343225.8999999985</v>
      </c>
      <c r="I33" s="36">
        <f>'[1]вспомогат'!K31</f>
        <v>111.58417007254322</v>
      </c>
      <c r="J33" s="37">
        <f>'[1]вспомогат'!L31</f>
        <v>3798493.8500000015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14005246.78</v>
      </c>
      <c r="F34" s="38">
        <f>'[1]вспомогат'!H32</f>
        <v>407893.1199999992</v>
      </c>
      <c r="G34" s="39">
        <f>'[1]вспомогат'!I32</f>
        <v>30.165883356123853</v>
      </c>
      <c r="H34" s="35">
        <f>'[1]вспомогат'!J32</f>
        <v>-944273.8800000008</v>
      </c>
      <c r="I34" s="36">
        <f>'[1]вспомогат'!K32</f>
        <v>102.04735059361659</v>
      </c>
      <c r="J34" s="37">
        <f>'[1]вспомогат'!L32</f>
        <v>280983.77999999933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28265295.4</v>
      </c>
      <c r="F35" s="38">
        <f>'[1]вспомогат'!H33</f>
        <v>1634053.9799999967</v>
      </c>
      <c r="G35" s="39">
        <f>'[1]вспомогат'!I33</f>
        <v>68.14725576646852</v>
      </c>
      <c r="H35" s="35">
        <f>'[1]вспомогат'!J33</f>
        <v>-763774.0200000033</v>
      </c>
      <c r="I35" s="36">
        <f>'[1]вспомогат'!K33</f>
        <v>114.42798265878542</v>
      </c>
      <c r="J35" s="37">
        <f>'[1]вспомогат'!L33</f>
        <v>3563911.3999999985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26346908.38</v>
      </c>
      <c r="F36" s="38">
        <f>'[1]вспомогат'!H34</f>
        <v>1056312.8000000007</v>
      </c>
      <c r="G36" s="39">
        <f>'[1]вспомогат'!I34</f>
        <v>52.368725298304305</v>
      </c>
      <c r="H36" s="35">
        <f>'[1]вспомогат'!J34</f>
        <v>-960755.1999999993</v>
      </c>
      <c r="I36" s="36">
        <f>'[1]вспомогат'!K34</f>
        <v>123.08981495164058</v>
      </c>
      <c r="J36" s="37">
        <f>'[1]вспомогат'!L34</f>
        <v>4942287.379999999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57117263.31</v>
      </c>
      <c r="F37" s="38">
        <f>'[1]вспомогат'!H35</f>
        <v>2373349.969999999</v>
      </c>
      <c r="G37" s="39">
        <f>'[1]вспомогат'!I35</f>
        <v>45.163575742686625</v>
      </c>
      <c r="H37" s="35">
        <f>'[1]вспомогат'!J35</f>
        <v>-2881659.030000001</v>
      </c>
      <c r="I37" s="36">
        <f>'[1]вспомогат'!K35</f>
        <v>116.61176948831809</v>
      </c>
      <c r="J37" s="37">
        <f>'[1]вспомогат'!L35</f>
        <v>8136561.310000002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837410030.77</v>
      </c>
      <c r="F38" s="41">
        <f>SUM(F18:F37)</f>
        <v>42184562.18000001</v>
      </c>
      <c r="G38" s="42">
        <f>F38/D38*100</f>
        <v>67.09784833568888</v>
      </c>
      <c r="H38" s="41">
        <f>SUM(H18:H37)</f>
        <v>-20685653.819999993</v>
      </c>
      <c r="I38" s="43">
        <f>E38/C38*100</f>
        <v>116.63211224345041</v>
      </c>
      <c r="J38" s="41">
        <f>SUM(J18:J37)</f>
        <v>119417348.76999998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4297463305.13</v>
      </c>
      <c r="F39" s="52">
        <f>'[1]вспомогат'!H36</f>
        <v>231527586.59000012</v>
      </c>
      <c r="G39" s="53">
        <f>'[1]вспомогат'!I36</f>
        <v>72.52739777871263</v>
      </c>
      <c r="H39" s="52">
        <f>'[1]вспомогат'!J36</f>
        <v>-87700172.40999992</v>
      </c>
      <c r="I39" s="53">
        <f>'[1]вспомогат'!K36</f>
        <v>106.72880458383922</v>
      </c>
      <c r="J39" s="52">
        <f>'[1]вспомогат'!L36</f>
        <v>270937081.13000005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01.01.2015 - 17.11.2015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2015-11-18T06:07:07Z</dcterms:created>
  <dcterms:modified xsi:type="dcterms:W3CDTF">2015-11-18T06:08:14Z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