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<sst xmlns="http://schemas.openxmlformats.org/spreadsheetml/2006/main" count="47" uniqueCount="42">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</sst>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1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05.11.2015</v>
          </cell>
        </row>
        <row r="6">
          <cell r="G6" t="str">
            <v>Фактично надійшло на 05.11.2015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886439087</v>
          </cell>
          <cell r="C10">
            <v>830946307</v>
          </cell>
          <cell r="D10">
            <v>27172046</v>
          </cell>
          <cell r="G10">
            <v>863311009.7</v>
          </cell>
          <cell r="H10">
            <v>10882397.99000001</v>
          </cell>
          <cell r="I10">
            <v>40.04997632493339</v>
          </cell>
          <cell r="J10">
            <v>-16289648.00999999</v>
          </cell>
          <cell r="K10">
            <v>103.89492105896079</v>
          </cell>
          <cell r="L10">
            <v>32364702.700000048</v>
          </cell>
        </row>
        <row r="11">
          <cell r="B11">
            <v>1999062500</v>
          </cell>
          <cell r="C11">
            <v>1845877700</v>
          </cell>
          <cell r="D11">
            <v>161353700</v>
          </cell>
          <cell r="G11">
            <v>1815313849.66</v>
          </cell>
          <cell r="H11">
            <v>24799511.340000153</v>
          </cell>
          <cell r="I11">
            <v>15.369657677512294</v>
          </cell>
          <cell r="J11">
            <v>-136554188.65999985</v>
          </cell>
          <cell r="K11">
            <v>98.34421043496002</v>
          </cell>
          <cell r="L11">
            <v>-30563850.339999914</v>
          </cell>
        </row>
        <row r="12">
          <cell r="B12">
            <v>146711940</v>
          </cell>
          <cell r="C12">
            <v>134361170</v>
          </cell>
          <cell r="D12">
            <v>13849929</v>
          </cell>
          <cell r="G12">
            <v>162132032.43</v>
          </cell>
          <cell r="H12">
            <v>3053800.5600000024</v>
          </cell>
          <cell r="I12">
            <v>22.049214548320084</v>
          </cell>
          <cell r="J12">
            <v>-10796128.439999998</v>
          </cell>
          <cell r="K12">
            <v>120.66881557372567</v>
          </cell>
          <cell r="L12">
            <v>27770862.430000007</v>
          </cell>
        </row>
        <row r="13">
          <cell r="B13">
            <v>285356983</v>
          </cell>
          <cell r="C13">
            <v>264531039</v>
          </cell>
          <cell r="D13">
            <v>32952919</v>
          </cell>
          <cell r="G13">
            <v>259696282.1</v>
          </cell>
          <cell r="H13">
            <v>7369897.25999999</v>
          </cell>
          <cell r="I13">
            <v>22.364929977826822</v>
          </cell>
          <cell r="J13">
            <v>-25583021.74000001</v>
          </cell>
          <cell r="K13">
            <v>98.17232907023813</v>
          </cell>
          <cell r="L13">
            <v>-4834756.900000006</v>
          </cell>
        </row>
        <row r="14">
          <cell r="B14">
            <v>220380600</v>
          </cell>
          <cell r="C14">
            <v>204169000</v>
          </cell>
          <cell r="D14">
            <v>17848700</v>
          </cell>
          <cell r="G14">
            <v>191520474.17</v>
          </cell>
          <cell r="H14">
            <v>2134864.599999994</v>
          </cell>
          <cell r="I14">
            <v>11.960896872041067</v>
          </cell>
          <cell r="J14">
            <v>-15713835.400000006</v>
          </cell>
          <cell r="K14">
            <v>93.8048744765366</v>
          </cell>
          <cell r="L14">
            <v>-12648525.830000013</v>
          </cell>
        </row>
        <row r="15">
          <cell r="B15">
            <v>31045000</v>
          </cell>
          <cell r="C15">
            <v>28148326</v>
          </cell>
          <cell r="D15">
            <v>2680249</v>
          </cell>
          <cell r="G15">
            <v>27256937.14</v>
          </cell>
          <cell r="H15">
            <v>279863.5</v>
          </cell>
          <cell r="I15">
            <v>10.441697767632784</v>
          </cell>
          <cell r="J15">
            <v>-2400385.5</v>
          </cell>
          <cell r="K15">
            <v>96.83324379574117</v>
          </cell>
          <cell r="L15">
            <v>-891388.8599999994</v>
          </cell>
        </row>
        <row r="16">
          <cell r="B16">
            <v>33024889</v>
          </cell>
          <cell r="C16">
            <v>30671804</v>
          </cell>
          <cell r="D16">
            <v>3005165</v>
          </cell>
          <cell r="G16">
            <v>33153644.84</v>
          </cell>
          <cell r="H16">
            <v>292181.01999999955</v>
          </cell>
          <cell r="I16">
            <v>9.722628208434465</v>
          </cell>
          <cell r="J16">
            <v>-2712983.9800000004</v>
          </cell>
          <cell r="K16">
            <v>108.09160374133846</v>
          </cell>
          <cell r="L16">
            <v>2481840.84</v>
          </cell>
        </row>
        <row r="17">
          <cell r="B17">
            <v>105194361</v>
          </cell>
          <cell r="C17">
            <v>98436155</v>
          </cell>
          <cell r="D17">
            <v>6469101</v>
          </cell>
          <cell r="G17">
            <v>112539708.42</v>
          </cell>
          <cell r="H17">
            <v>1069272.7100000083</v>
          </cell>
          <cell r="I17">
            <v>16.528922797773728</v>
          </cell>
          <cell r="J17">
            <v>-5399828.289999992</v>
          </cell>
          <cell r="K17">
            <v>114.32761511255696</v>
          </cell>
          <cell r="L17">
            <v>14103553.420000002</v>
          </cell>
        </row>
        <row r="18">
          <cell r="B18">
            <v>10737689</v>
          </cell>
          <cell r="C18">
            <v>9648464</v>
          </cell>
          <cell r="D18">
            <v>858321</v>
          </cell>
          <cell r="G18">
            <v>11045598.67</v>
          </cell>
          <cell r="H18">
            <v>77924.91000000015</v>
          </cell>
          <cell r="I18">
            <v>9.078760743358272</v>
          </cell>
          <cell r="J18">
            <v>-780396.0899999999</v>
          </cell>
          <cell r="K18">
            <v>114.4803843388958</v>
          </cell>
          <cell r="L18">
            <v>1397134.67</v>
          </cell>
        </row>
        <row r="19">
          <cell r="B19">
            <v>23286336</v>
          </cell>
          <cell r="C19">
            <v>21609826</v>
          </cell>
          <cell r="D19">
            <v>1635036</v>
          </cell>
          <cell r="G19">
            <v>24509257.81</v>
          </cell>
          <cell r="H19">
            <v>592833.8200000003</v>
          </cell>
          <cell r="I19">
            <v>36.25815089086725</v>
          </cell>
          <cell r="J19">
            <v>-1042202.1799999997</v>
          </cell>
          <cell r="K19">
            <v>113.41719183671353</v>
          </cell>
          <cell r="L19">
            <v>2899431.8099999987</v>
          </cell>
        </row>
        <row r="20">
          <cell r="B20">
            <v>51451820</v>
          </cell>
          <cell r="C20">
            <v>47609261</v>
          </cell>
          <cell r="D20">
            <v>4146799</v>
          </cell>
          <cell r="G20">
            <v>53000874.84</v>
          </cell>
          <cell r="H20">
            <v>742270.7100000009</v>
          </cell>
          <cell r="I20">
            <v>17.899847810323116</v>
          </cell>
          <cell r="J20">
            <v>-3404528.289999999</v>
          </cell>
          <cell r="K20">
            <v>111.3247165084121</v>
          </cell>
          <cell r="L20">
            <v>5391613.840000004</v>
          </cell>
        </row>
        <row r="21">
          <cell r="B21">
            <v>41712780</v>
          </cell>
          <cell r="C21">
            <v>39039460</v>
          </cell>
          <cell r="D21">
            <v>3351840</v>
          </cell>
          <cell r="G21">
            <v>43482063.12</v>
          </cell>
          <cell r="H21">
            <v>611561.549999997</v>
          </cell>
          <cell r="I21">
            <v>18.245547221824342</v>
          </cell>
          <cell r="J21">
            <v>-2740278.450000003</v>
          </cell>
          <cell r="K21">
            <v>111.37977605223021</v>
          </cell>
          <cell r="L21">
            <v>4442603.119999997</v>
          </cell>
        </row>
        <row r="22">
          <cell r="B22">
            <v>52466419</v>
          </cell>
          <cell r="C22">
            <v>49250791</v>
          </cell>
          <cell r="D22">
            <v>4606031</v>
          </cell>
          <cell r="G22">
            <v>56409037.9</v>
          </cell>
          <cell r="H22">
            <v>547727.3200000003</v>
          </cell>
          <cell r="I22">
            <v>11.891524829077362</v>
          </cell>
          <cell r="J22">
            <v>-4058303.6799999997</v>
          </cell>
          <cell r="K22">
            <v>114.53427803829588</v>
          </cell>
          <cell r="L22">
            <v>7158246.8999999985</v>
          </cell>
        </row>
        <row r="23">
          <cell r="B23">
            <v>27204195</v>
          </cell>
          <cell r="C23">
            <v>25107425</v>
          </cell>
          <cell r="D23">
            <v>2459420</v>
          </cell>
          <cell r="G23">
            <v>29110966.05</v>
          </cell>
          <cell r="H23">
            <v>248718.1799999997</v>
          </cell>
          <cell r="I23">
            <v>10.112879459384722</v>
          </cell>
          <cell r="J23">
            <v>-2210701.8200000003</v>
          </cell>
          <cell r="K23">
            <v>115.94564576016857</v>
          </cell>
          <cell r="L23">
            <v>4003541.0500000007</v>
          </cell>
        </row>
        <row r="24">
          <cell r="B24">
            <v>27692466</v>
          </cell>
          <cell r="C24">
            <v>25355242</v>
          </cell>
          <cell r="D24">
            <v>2682132</v>
          </cell>
          <cell r="G24">
            <v>33352706.64</v>
          </cell>
          <cell r="H24">
            <v>491032.7899999991</v>
          </cell>
          <cell r="I24">
            <v>18.30755496000939</v>
          </cell>
          <cell r="J24">
            <v>-2191099.210000001</v>
          </cell>
          <cell r="K24">
            <v>131.54166164140733</v>
          </cell>
          <cell r="L24">
            <v>7997464.640000001</v>
          </cell>
        </row>
        <row r="25">
          <cell r="B25">
            <v>41785832</v>
          </cell>
          <cell r="C25">
            <v>40266234</v>
          </cell>
          <cell r="D25">
            <v>1737150</v>
          </cell>
          <cell r="G25">
            <v>50589737.61</v>
          </cell>
          <cell r="H25">
            <v>385357.6400000006</v>
          </cell>
          <cell r="I25">
            <v>22.183325561983743</v>
          </cell>
          <cell r="J25">
            <v>-1351792.3599999994</v>
          </cell>
          <cell r="K25">
            <v>125.63811557346038</v>
          </cell>
          <cell r="L25">
            <v>10323503.61</v>
          </cell>
        </row>
        <row r="26">
          <cell r="B26">
            <v>28421823</v>
          </cell>
          <cell r="C26">
            <v>26883249</v>
          </cell>
          <cell r="D26">
            <v>1811595</v>
          </cell>
          <cell r="G26">
            <v>29912160.22</v>
          </cell>
          <cell r="H26">
            <v>337629.20999999717</v>
          </cell>
          <cell r="I26">
            <v>18.6371241916652</v>
          </cell>
          <cell r="J26">
            <v>-1473965.7900000028</v>
          </cell>
          <cell r="K26">
            <v>111.2669090704029</v>
          </cell>
          <cell r="L26">
            <v>3028911.219999999</v>
          </cell>
        </row>
        <row r="27">
          <cell r="B27">
            <v>21372439</v>
          </cell>
          <cell r="C27">
            <v>20630657</v>
          </cell>
          <cell r="D27">
            <v>824849</v>
          </cell>
          <cell r="G27">
            <v>25091107.3</v>
          </cell>
          <cell r="H27">
            <v>640647.9000000022</v>
          </cell>
          <cell r="I27">
            <v>77.66850659938997</v>
          </cell>
          <cell r="J27">
            <v>-184201.09999999776</v>
          </cell>
          <cell r="K27">
            <v>121.6204956536285</v>
          </cell>
          <cell r="L27">
            <v>4460450.300000001</v>
          </cell>
        </row>
        <row r="28">
          <cell r="B28">
            <v>43642393</v>
          </cell>
          <cell r="C28">
            <v>41178494</v>
          </cell>
          <cell r="D28">
            <v>4091710</v>
          </cell>
          <cell r="G28">
            <v>42572705.98</v>
          </cell>
          <cell r="H28">
            <v>631002.0700000003</v>
          </cell>
          <cell r="I28">
            <v>15.421475862170103</v>
          </cell>
          <cell r="J28">
            <v>-3460707.9299999997</v>
          </cell>
          <cell r="K28">
            <v>103.38577700291806</v>
          </cell>
          <cell r="L28">
            <v>1394211.9799999967</v>
          </cell>
        </row>
        <row r="29">
          <cell r="B29">
            <v>75096676</v>
          </cell>
          <cell r="C29">
            <v>70133193</v>
          </cell>
          <cell r="D29">
            <v>6798418</v>
          </cell>
          <cell r="G29">
            <v>71868398.3</v>
          </cell>
          <cell r="H29">
            <v>579813.599999994</v>
          </cell>
          <cell r="I29">
            <v>8.528654754679604</v>
          </cell>
          <cell r="J29">
            <v>-6218604.400000006</v>
          </cell>
          <cell r="K29">
            <v>102.47415699439209</v>
          </cell>
          <cell r="L29">
            <v>1735205.299999997</v>
          </cell>
        </row>
        <row r="30">
          <cell r="B30">
            <v>30763017</v>
          </cell>
          <cell r="C30">
            <v>28567056</v>
          </cell>
          <cell r="D30">
            <v>2841721</v>
          </cell>
          <cell r="G30">
            <v>31611421.09</v>
          </cell>
          <cell r="H30">
            <v>446315.51999999955</v>
          </cell>
          <cell r="I30">
            <v>15.705817706945883</v>
          </cell>
          <cell r="J30">
            <v>-2395405.4800000004</v>
          </cell>
          <cell r="K30">
            <v>110.65690874831485</v>
          </cell>
          <cell r="L30">
            <v>3044365.09</v>
          </cell>
        </row>
        <row r="31">
          <cell r="B31">
            <v>35083353</v>
          </cell>
          <cell r="C31">
            <v>32790384</v>
          </cell>
          <cell r="D31">
            <v>2524839</v>
          </cell>
          <cell r="G31">
            <v>34980301.28</v>
          </cell>
          <cell r="H31">
            <v>573036.5300000012</v>
          </cell>
          <cell r="I31">
            <v>22.695963188147886</v>
          </cell>
          <cell r="J31">
            <v>-1951802.4699999988</v>
          </cell>
          <cell r="K31">
            <v>106.6785350241705</v>
          </cell>
          <cell r="L31">
            <v>2189917.280000001</v>
          </cell>
        </row>
        <row r="32">
          <cell r="B32">
            <v>14668788</v>
          </cell>
          <cell r="C32">
            <v>13724263</v>
          </cell>
          <cell r="D32">
            <v>1352167</v>
          </cell>
          <cell r="G32">
            <v>13680509.56</v>
          </cell>
          <cell r="H32">
            <v>83155.90000000037</v>
          </cell>
          <cell r="I32">
            <v>6.149824688814353</v>
          </cell>
          <cell r="J32">
            <v>-1269011.0999999996</v>
          </cell>
          <cell r="K32">
            <v>99.68119643291593</v>
          </cell>
          <cell r="L32">
            <v>-43753.43999999948</v>
          </cell>
        </row>
        <row r="33">
          <cell r="B33">
            <v>26410605</v>
          </cell>
          <cell r="C33">
            <v>24701384</v>
          </cell>
          <cell r="D33">
            <v>2397828</v>
          </cell>
          <cell r="G33">
            <v>27323336.16</v>
          </cell>
          <cell r="H33">
            <v>692094.7399999984</v>
          </cell>
          <cell r="I33">
            <v>28.863402212335426</v>
          </cell>
          <cell r="J33">
            <v>-1705733.2600000016</v>
          </cell>
          <cell r="K33">
            <v>110.61459616999598</v>
          </cell>
          <cell r="L33">
            <v>2621952.16</v>
          </cell>
        </row>
        <row r="34">
          <cell r="B34">
            <v>22743252</v>
          </cell>
          <cell r="C34">
            <v>21404621</v>
          </cell>
          <cell r="D34">
            <v>2017068</v>
          </cell>
          <cell r="G34">
            <v>25482755.6</v>
          </cell>
          <cell r="H34">
            <v>192160.02000000328</v>
          </cell>
          <cell r="I34">
            <v>9.526700140996896</v>
          </cell>
          <cell r="J34">
            <v>-1824907.9799999967</v>
          </cell>
          <cell r="K34">
            <v>119.05258962538979</v>
          </cell>
          <cell r="L34">
            <v>4078134.6000000015</v>
          </cell>
        </row>
        <row r="35">
          <cell r="B35">
            <v>53455530</v>
          </cell>
          <cell r="C35">
            <v>48980702</v>
          </cell>
          <cell r="D35">
            <v>5255009</v>
          </cell>
          <cell r="G35">
            <v>55242539.21</v>
          </cell>
          <cell r="H35">
            <v>498625.8699999973</v>
          </cell>
          <cell r="I35">
            <v>9.488582607565418</v>
          </cell>
          <cell r="J35">
            <v>-4756383.130000003</v>
          </cell>
          <cell r="K35">
            <v>112.78429453706073</v>
          </cell>
          <cell r="L35">
            <v>6261837.210000001</v>
          </cell>
        </row>
        <row r="36">
          <cell r="B36">
            <v>4335210773</v>
          </cell>
          <cell r="C36">
            <v>4024022207</v>
          </cell>
          <cell r="D36">
            <v>316723742</v>
          </cell>
          <cell r="G36">
            <v>4124189415.8000007</v>
          </cell>
          <cell r="H36">
            <v>58253697.260000154</v>
          </cell>
          <cell r="I36">
            <v>18.392589356310445</v>
          </cell>
          <cell r="J36">
            <v>-258470044.7399998</v>
          </cell>
          <cell r="K36">
            <v>102.48923101432578</v>
          </cell>
          <cell r="L36">
            <v>100167208.80000013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43" sqref="E43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05.11.2015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05.11.2015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830946307</v>
      </c>
      <c r="D10" s="33">
        <f>'[1]вспомогат'!D10</f>
        <v>27172046</v>
      </c>
      <c r="E10" s="33">
        <f>'[1]вспомогат'!G10</f>
        <v>863311009.7</v>
      </c>
      <c r="F10" s="33">
        <f>'[1]вспомогат'!H10</f>
        <v>10882397.99000001</v>
      </c>
      <c r="G10" s="34">
        <f>'[1]вспомогат'!I10</f>
        <v>40.04997632493339</v>
      </c>
      <c r="H10" s="35">
        <f>'[1]вспомогат'!J10</f>
        <v>-16289648.00999999</v>
      </c>
      <c r="I10" s="36">
        <f>'[1]вспомогат'!K10</f>
        <v>103.89492105896079</v>
      </c>
      <c r="J10" s="37">
        <f>'[1]вспомогат'!L10</f>
        <v>32364702.700000048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1845877700</v>
      </c>
      <c r="D12" s="38">
        <f>'[1]вспомогат'!D11</f>
        <v>161353700</v>
      </c>
      <c r="E12" s="33">
        <f>'[1]вспомогат'!G11</f>
        <v>1815313849.66</v>
      </c>
      <c r="F12" s="38">
        <f>'[1]вспомогат'!H11</f>
        <v>24799511.340000153</v>
      </c>
      <c r="G12" s="39">
        <f>'[1]вспомогат'!I11</f>
        <v>15.369657677512294</v>
      </c>
      <c r="H12" s="35">
        <f>'[1]вспомогат'!J11</f>
        <v>-136554188.65999985</v>
      </c>
      <c r="I12" s="36">
        <f>'[1]вспомогат'!K11</f>
        <v>98.34421043496002</v>
      </c>
      <c r="J12" s="37">
        <f>'[1]вспомогат'!L11</f>
        <v>-30563850.339999914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134361170</v>
      </c>
      <c r="D13" s="38">
        <f>'[1]вспомогат'!D12</f>
        <v>13849929</v>
      </c>
      <c r="E13" s="33">
        <f>'[1]вспомогат'!G12</f>
        <v>162132032.43</v>
      </c>
      <c r="F13" s="38">
        <f>'[1]вспомогат'!H12</f>
        <v>3053800.5600000024</v>
      </c>
      <c r="G13" s="39">
        <f>'[1]вспомогат'!I12</f>
        <v>22.049214548320084</v>
      </c>
      <c r="H13" s="35">
        <f>'[1]вспомогат'!J12</f>
        <v>-10796128.439999998</v>
      </c>
      <c r="I13" s="36">
        <f>'[1]вспомогат'!K12</f>
        <v>120.66881557372567</v>
      </c>
      <c r="J13" s="37">
        <f>'[1]вспомогат'!L12</f>
        <v>27770862.430000007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264531039</v>
      </c>
      <c r="D14" s="38">
        <f>'[1]вспомогат'!D13</f>
        <v>32952919</v>
      </c>
      <c r="E14" s="33">
        <f>'[1]вспомогат'!G13</f>
        <v>259696282.1</v>
      </c>
      <c r="F14" s="38">
        <f>'[1]вспомогат'!H13</f>
        <v>7369897.25999999</v>
      </c>
      <c r="G14" s="39">
        <f>'[1]вспомогат'!I13</f>
        <v>22.364929977826822</v>
      </c>
      <c r="H14" s="35">
        <f>'[1]вспомогат'!J13</f>
        <v>-25583021.74000001</v>
      </c>
      <c r="I14" s="36">
        <f>'[1]вспомогат'!K13</f>
        <v>98.17232907023813</v>
      </c>
      <c r="J14" s="37">
        <f>'[1]вспомогат'!L13</f>
        <v>-4834756.900000006</v>
      </c>
    </row>
    <row r="15" spans="1:10" ht="12.75">
      <c r="A15" s="32" t="s">
        <v>17</v>
      </c>
      <c r="B15" s="33">
        <f>'[1]вспомогат'!B14</f>
        <v>220380600</v>
      </c>
      <c r="C15" s="33">
        <f>'[1]вспомогат'!C14</f>
        <v>204169000</v>
      </c>
      <c r="D15" s="38">
        <f>'[1]вспомогат'!D14</f>
        <v>17848700</v>
      </c>
      <c r="E15" s="33">
        <f>'[1]вспомогат'!G14</f>
        <v>191520474.17</v>
      </c>
      <c r="F15" s="38">
        <f>'[1]вспомогат'!H14</f>
        <v>2134864.599999994</v>
      </c>
      <c r="G15" s="39">
        <f>'[1]вспомогат'!I14</f>
        <v>11.960896872041067</v>
      </c>
      <c r="H15" s="35">
        <f>'[1]вспомогат'!J14</f>
        <v>-15713835.400000006</v>
      </c>
      <c r="I15" s="36">
        <f>'[1]вспомогат'!K14</f>
        <v>93.8048744765366</v>
      </c>
      <c r="J15" s="37">
        <f>'[1]вспомогат'!L14</f>
        <v>-12648525.830000013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28148326</v>
      </c>
      <c r="D16" s="38">
        <f>'[1]вспомогат'!D15</f>
        <v>2680249</v>
      </c>
      <c r="E16" s="33">
        <f>'[1]вспомогат'!G15</f>
        <v>27256937.14</v>
      </c>
      <c r="F16" s="38">
        <f>'[1]вспомогат'!H15</f>
        <v>279863.5</v>
      </c>
      <c r="G16" s="39">
        <f>'[1]вспомогат'!I15</f>
        <v>10.441697767632784</v>
      </c>
      <c r="H16" s="35">
        <f>'[1]вспомогат'!J15</f>
        <v>-2400385.5</v>
      </c>
      <c r="I16" s="36">
        <f>'[1]вспомогат'!K15</f>
        <v>96.83324379574117</v>
      </c>
      <c r="J16" s="37">
        <f>'[1]вспомогат'!L15</f>
        <v>-891388.8599999994</v>
      </c>
    </row>
    <row r="17" spans="1:10" ht="20.25" customHeight="1">
      <c r="A17" s="40" t="s">
        <v>19</v>
      </c>
      <c r="B17" s="41">
        <f>SUM(B12:B16)</f>
        <v>2682557023</v>
      </c>
      <c r="C17" s="41">
        <f>SUM(C12:C16)</f>
        <v>2477087235</v>
      </c>
      <c r="D17" s="41">
        <f>SUM(D12:D16)</f>
        <v>228685497</v>
      </c>
      <c r="E17" s="41">
        <f>SUM(E12:E16)</f>
        <v>2455919575.5</v>
      </c>
      <c r="F17" s="41">
        <f>SUM(F12:F16)</f>
        <v>37637937.26000014</v>
      </c>
      <c r="G17" s="42">
        <f>F17/D17*100</f>
        <v>16.458384004998855</v>
      </c>
      <c r="H17" s="41">
        <f>SUM(H12:H16)</f>
        <v>-191047559.73999986</v>
      </c>
      <c r="I17" s="43">
        <f>E17/C17*100</f>
        <v>99.145461685769</v>
      </c>
      <c r="J17" s="41">
        <f>SUM(J12:J16)</f>
        <v>-21167659.499999925</v>
      </c>
    </row>
    <row r="18" spans="1:10" ht="20.25" customHeight="1">
      <c r="A18" s="32" t="s">
        <v>20</v>
      </c>
      <c r="B18" s="44">
        <f>'[1]вспомогат'!B16</f>
        <v>33024889</v>
      </c>
      <c r="C18" s="44">
        <f>'[1]вспомогат'!C16</f>
        <v>30671804</v>
      </c>
      <c r="D18" s="45">
        <f>'[1]вспомогат'!D16</f>
        <v>3005165</v>
      </c>
      <c r="E18" s="44">
        <f>'[1]вспомогат'!G16</f>
        <v>33153644.84</v>
      </c>
      <c r="F18" s="45">
        <f>'[1]вспомогат'!H16</f>
        <v>292181.01999999955</v>
      </c>
      <c r="G18" s="46">
        <f>'[1]вспомогат'!I16</f>
        <v>9.722628208434465</v>
      </c>
      <c r="H18" s="47">
        <f>'[1]вспомогат'!J16</f>
        <v>-2712983.9800000004</v>
      </c>
      <c r="I18" s="48">
        <f>'[1]вспомогат'!K16</f>
        <v>108.09160374133846</v>
      </c>
      <c r="J18" s="49">
        <f>'[1]вспомогат'!L16</f>
        <v>2481840.84</v>
      </c>
    </row>
    <row r="19" spans="1:10" ht="12.75">
      <c r="A19" s="32" t="s">
        <v>21</v>
      </c>
      <c r="B19" s="33">
        <f>'[1]вспомогат'!B17</f>
        <v>105194361</v>
      </c>
      <c r="C19" s="33">
        <f>'[1]вспомогат'!C17</f>
        <v>98436155</v>
      </c>
      <c r="D19" s="38">
        <f>'[1]вспомогат'!D17</f>
        <v>6469101</v>
      </c>
      <c r="E19" s="33">
        <f>'[1]вспомогат'!G17</f>
        <v>112539708.42</v>
      </c>
      <c r="F19" s="38">
        <f>'[1]вспомогат'!H17</f>
        <v>1069272.7100000083</v>
      </c>
      <c r="G19" s="39">
        <f>'[1]вспомогат'!I17</f>
        <v>16.528922797773728</v>
      </c>
      <c r="H19" s="35">
        <f>'[1]вспомогат'!J17</f>
        <v>-5399828.289999992</v>
      </c>
      <c r="I19" s="36">
        <f>'[1]вспомогат'!K17</f>
        <v>114.32761511255696</v>
      </c>
      <c r="J19" s="37">
        <f>'[1]вспомогат'!L17</f>
        <v>14103553.420000002</v>
      </c>
    </row>
    <row r="20" spans="1:10" ht="12.75">
      <c r="A20" s="32" t="s">
        <v>22</v>
      </c>
      <c r="B20" s="33">
        <f>'[1]вспомогат'!B18</f>
        <v>10737689</v>
      </c>
      <c r="C20" s="33">
        <f>'[1]вспомогат'!C18</f>
        <v>9648464</v>
      </c>
      <c r="D20" s="38">
        <f>'[1]вспомогат'!D18</f>
        <v>858321</v>
      </c>
      <c r="E20" s="33">
        <f>'[1]вспомогат'!G18</f>
        <v>11045598.67</v>
      </c>
      <c r="F20" s="38">
        <f>'[1]вспомогат'!H18</f>
        <v>77924.91000000015</v>
      </c>
      <c r="G20" s="39">
        <f>'[1]вспомогат'!I18</f>
        <v>9.078760743358272</v>
      </c>
      <c r="H20" s="35">
        <f>'[1]вспомогат'!J18</f>
        <v>-780396.0899999999</v>
      </c>
      <c r="I20" s="36">
        <f>'[1]вспомогат'!K18</f>
        <v>114.4803843388958</v>
      </c>
      <c r="J20" s="37">
        <f>'[1]вспомогат'!L18</f>
        <v>1397134.67</v>
      </c>
    </row>
    <row r="21" spans="1:10" ht="12.75">
      <c r="A21" s="32" t="s">
        <v>23</v>
      </c>
      <c r="B21" s="33">
        <f>'[1]вспомогат'!B19</f>
        <v>23286336</v>
      </c>
      <c r="C21" s="33">
        <f>'[1]вспомогат'!C19</f>
        <v>21609826</v>
      </c>
      <c r="D21" s="38">
        <f>'[1]вспомогат'!D19</f>
        <v>1635036</v>
      </c>
      <c r="E21" s="33">
        <f>'[1]вспомогат'!G19</f>
        <v>24509257.81</v>
      </c>
      <c r="F21" s="38">
        <f>'[1]вспомогат'!H19</f>
        <v>592833.8200000003</v>
      </c>
      <c r="G21" s="39">
        <f>'[1]вспомогат'!I19</f>
        <v>36.25815089086725</v>
      </c>
      <c r="H21" s="35">
        <f>'[1]вспомогат'!J19</f>
        <v>-1042202.1799999997</v>
      </c>
      <c r="I21" s="36">
        <f>'[1]вспомогат'!K19</f>
        <v>113.41719183671353</v>
      </c>
      <c r="J21" s="37">
        <f>'[1]вспомогат'!L19</f>
        <v>2899431.8099999987</v>
      </c>
    </row>
    <row r="22" spans="1:10" ht="12.75">
      <c r="A22" s="32" t="s">
        <v>24</v>
      </c>
      <c r="B22" s="33">
        <f>'[1]вспомогат'!B20</f>
        <v>51451820</v>
      </c>
      <c r="C22" s="33">
        <f>'[1]вспомогат'!C20</f>
        <v>47609261</v>
      </c>
      <c r="D22" s="38">
        <f>'[1]вспомогат'!D20</f>
        <v>4146799</v>
      </c>
      <c r="E22" s="33">
        <f>'[1]вспомогат'!G20</f>
        <v>53000874.84</v>
      </c>
      <c r="F22" s="38">
        <f>'[1]вспомогат'!H20</f>
        <v>742270.7100000009</v>
      </c>
      <c r="G22" s="39">
        <f>'[1]вспомогат'!I20</f>
        <v>17.899847810323116</v>
      </c>
      <c r="H22" s="35">
        <f>'[1]вспомогат'!J20</f>
        <v>-3404528.289999999</v>
      </c>
      <c r="I22" s="36">
        <f>'[1]вспомогат'!K20</f>
        <v>111.3247165084121</v>
      </c>
      <c r="J22" s="37">
        <f>'[1]вспомогат'!L20</f>
        <v>5391613.840000004</v>
      </c>
    </row>
    <row r="23" spans="1:10" ht="12.75">
      <c r="A23" s="32" t="s">
        <v>25</v>
      </c>
      <c r="B23" s="33">
        <f>'[1]вспомогат'!B21</f>
        <v>41712780</v>
      </c>
      <c r="C23" s="33">
        <f>'[1]вспомогат'!C21</f>
        <v>39039460</v>
      </c>
      <c r="D23" s="38">
        <f>'[1]вспомогат'!D21</f>
        <v>3351840</v>
      </c>
      <c r="E23" s="33">
        <f>'[1]вспомогат'!G21</f>
        <v>43482063.12</v>
      </c>
      <c r="F23" s="38">
        <f>'[1]вспомогат'!H21</f>
        <v>611561.549999997</v>
      </c>
      <c r="G23" s="39">
        <f>'[1]вспомогат'!I21</f>
        <v>18.245547221824342</v>
      </c>
      <c r="H23" s="35">
        <f>'[1]вспомогат'!J21</f>
        <v>-2740278.450000003</v>
      </c>
      <c r="I23" s="36">
        <f>'[1]вспомогат'!K21</f>
        <v>111.37977605223021</v>
      </c>
      <c r="J23" s="37">
        <f>'[1]вспомогат'!L21</f>
        <v>4442603.119999997</v>
      </c>
    </row>
    <row r="24" spans="1:10" ht="12.75">
      <c r="A24" s="32" t="s">
        <v>26</v>
      </c>
      <c r="B24" s="33">
        <f>'[1]вспомогат'!B22</f>
        <v>52466419</v>
      </c>
      <c r="C24" s="33">
        <f>'[1]вспомогат'!C22</f>
        <v>49250791</v>
      </c>
      <c r="D24" s="38">
        <f>'[1]вспомогат'!D22</f>
        <v>4606031</v>
      </c>
      <c r="E24" s="33">
        <f>'[1]вспомогат'!G22</f>
        <v>56409037.9</v>
      </c>
      <c r="F24" s="38">
        <f>'[1]вспомогат'!H22</f>
        <v>547727.3200000003</v>
      </c>
      <c r="G24" s="39">
        <f>'[1]вспомогат'!I22</f>
        <v>11.891524829077362</v>
      </c>
      <c r="H24" s="35">
        <f>'[1]вспомогат'!J22</f>
        <v>-4058303.6799999997</v>
      </c>
      <c r="I24" s="36">
        <f>'[1]вспомогат'!K22</f>
        <v>114.53427803829588</v>
      </c>
      <c r="J24" s="37">
        <f>'[1]вспомогат'!L22</f>
        <v>7158246.8999999985</v>
      </c>
    </row>
    <row r="25" spans="1:10" ht="12.75">
      <c r="A25" s="32" t="s">
        <v>27</v>
      </c>
      <c r="B25" s="33">
        <f>'[1]вспомогат'!B23</f>
        <v>27204195</v>
      </c>
      <c r="C25" s="33">
        <f>'[1]вспомогат'!C23</f>
        <v>25107425</v>
      </c>
      <c r="D25" s="38">
        <f>'[1]вспомогат'!D23</f>
        <v>2459420</v>
      </c>
      <c r="E25" s="33">
        <f>'[1]вспомогат'!G23</f>
        <v>29110966.05</v>
      </c>
      <c r="F25" s="38">
        <f>'[1]вспомогат'!H23</f>
        <v>248718.1799999997</v>
      </c>
      <c r="G25" s="39">
        <f>'[1]вспомогат'!I23</f>
        <v>10.112879459384722</v>
      </c>
      <c r="H25" s="35">
        <f>'[1]вспомогат'!J23</f>
        <v>-2210701.8200000003</v>
      </c>
      <c r="I25" s="36">
        <f>'[1]вспомогат'!K23</f>
        <v>115.94564576016857</v>
      </c>
      <c r="J25" s="37">
        <f>'[1]вспомогат'!L23</f>
        <v>4003541.0500000007</v>
      </c>
    </row>
    <row r="26" spans="1:10" ht="12.75">
      <c r="A26" s="32" t="s">
        <v>28</v>
      </c>
      <c r="B26" s="33">
        <f>'[1]вспомогат'!B24</f>
        <v>27692466</v>
      </c>
      <c r="C26" s="33">
        <f>'[1]вспомогат'!C24</f>
        <v>25355242</v>
      </c>
      <c r="D26" s="38">
        <f>'[1]вспомогат'!D24</f>
        <v>2682132</v>
      </c>
      <c r="E26" s="33">
        <f>'[1]вспомогат'!G24</f>
        <v>33352706.64</v>
      </c>
      <c r="F26" s="38">
        <f>'[1]вспомогат'!H24</f>
        <v>491032.7899999991</v>
      </c>
      <c r="G26" s="39">
        <f>'[1]вспомогат'!I24</f>
        <v>18.30755496000939</v>
      </c>
      <c r="H26" s="35">
        <f>'[1]вспомогат'!J24</f>
        <v>-2191099.210000001</v>
      </c>
      <c r="I26" s="36">
        <f>'[1]вспомогат'!K24</f>
        <v>131.54166164140733</v>
      </c>
      <c r="J26" s="37">
        <f>'[1]вспомогат'!L24</f>
        <v>7997464.640000001</v>
      </c>
    </row>
    <row r="27" spans="1:10" ht="12.75">
      <c r="A27" s="32" t="s">
        <v>29</v>
      </c>
      <c r="B27" s="33">
        <f>'[1]вспомогат'!B25</f>
        <v>41785832</v>
      </c>
      <c r="C27" s="33">
        <f>'[1]вспомогат'!C25</f>
        <v>40266234</v>
      </c>
      <c r="D27" s="38">
        <f>'[1]вспомогат'!D25</f>
        <v>1737150</v>
      </c>
      <c r="E27" s="33">
        <f>'[1]вспомогат'!G25</f>
        <v>50589737.61</v>
      </c>
      <c r="F27" s="38">
        <f>'[1]вспомогат'!H25</f>
        <v>385357.6400000006</v>
      </c>
      <c r="G27" s="39">
        <f>'[1]вспомогат'!I25</f>
        <v>22.183325561983743</v>
      </c>
      <c r="H27" s="35">
        <f>'[1]вспомогат'!J25</f>
        <v>-1351792.3599999994</v>
      </c>
      <c r="I27" s="36">
        <f>'[1]вспомогат'!K25</f>
        <v>125.63811557346038</v>
      </c>
      <c r="J27" s="37">
        <f>'[1]вспомогат'!L25</f>
        <v>10323503.61</v>
      </c>
    </row>
    <row r="28" spans="1:10" ht="12.75">
      <c r="A28" s="32" t="s">
        <v>30</v>
      </c>
      <c r="B28" s="33">
        <f>'[1]вспомогат'!B26</f>
        <v>28421823</v>
      </c>
      <c r="C28" s="33">
        <f>'[1]вспомогат'!C26</f>
        <v>26883249</v>
      </c>
      <c r="D28" s="38">
        <f>'[1]вспомогат'!D26</f>
        <v>1811595</v>
      </c>
      <c r="E28" s="33">
        <f>'[1]вспомогат'!G26</f>
        <v>29912160.22</v>
      </c>
      <c r="F28" s="38">
        <f>'[1]вспомогат'!H26</f>
        <v>337629.20999999717</v>
      </c>
      <c r="G28" s="39">
        <f>'[1]вспомогат'!I26</f>
        <v>18.6371241916652</v>
      </c>
      <c r="H28" s="35">
        <f>'[1]вспомогат'!J26</f>
        <v>-1473965.7900000028</v>
      </c>
      <c r="I28" s="36">
        <f>'[1]вспомогат'!K26</f>
        <v>111.2669090704029</v>
      </c>
      <c r="J28" s="37">
        <f>'[1]вспомогат'!L26</f>
        <v>3028911.219999999</v>
      </c>
    </row>
    <row r="29" spans="1:10" ht="12.75">
      <c r="A29" s="32" t="s">
        <v>31</v>
      </c>
      <c r="B29" s="33">
        <f>'[1]вспомогат'!B27</f>
        <v>21372439</v>
      </c>
      <c r="C29" s="33">
        <f>'[1]вспомогат'!C27</f>
        <v>20630657</v>
      </c>
      <c r="D29" s="38">
        <f>'[1]вспомогат'!D27</f>
        <v>824849</v>
      </c>
      <c r="E29" s="33">
        <f>'[1]вспомогат'!G27</f>
        <v>25091107.3</v>
      </c>
      <c r="F29" s="38">
        <f>'[1]вспомогат'!H27</f>
        <v>640647.9000000022</v>
      </c>
      <c r="G29" s="39">
        <f>'[1]вспомогат'!I27</f>
        <v>77.66850659938997</v>
      </c>
      <c r="H29" s="35">
        <f>'[1]вспомогат'!J27</f>
        <v>-184201.09999999776</v>
      </c>
      <c r="I29" s="36">
        <f>'[1]вспомогат'!K27</f>
        <v>121.6204956536285</v>
      </c>
      <c r="J29" s="37">
        <f>'[1]вспомогат'!L27</f>
        <v>4460450.300000001</v>
      </c>
    </row>
    <row r="30" spans="1:10" ht="12.75">
      <c r="A30" s="32" t="s">
        <v>32</v>
      </c>
      <c r="B30" s="33">
        <f>'[1]вспомогат'!B28</f>
        <v>43642393</v>
      </c>
      <c r="C30" s="33">
        <f>'[1]вспомогат'!C28</f>
        <v>41178494</v>
      </c>
      <c r="D30" s="38">
        <f>'[1]вспомогат'!D28</f>
        <v>4091710</v>
      </c>
      <c r="E30" s="33">
        <f>'[1]вспомогат'!G28</f>
        <v>42572705.98</v>
      </c>
      <c r="F30" s="38">
        <f>'[1]вспомогат'!H28</f>
        <v>631002.0700000003</v>
      </c>
      <c r="G30" s="39">
        <f>'[1]вспомогат'!I28</f>
        <v>15.421475862170103</v>
      </c>
      <c r="H30" s="35">
        <f>'[1]вспомогат'!J28</f>
        <v>-3460707.9299999997</v>
      </c>
      <c r="I30" s="36">
        <f>'[1]вспомогат'!K28</f>
        <v>103.38577700291806</v>
      </c>
      <c r="J30" s="37">
        <f>'[1]вспомогат'!L28</f>
        <v>1394211.9799999967</v>
      </c>
    </row>
    <row r="31" spans="1:10" ht="12.75">
      <c r="A31" s="32" t="s">
        <v>33</v>
      </c>
      <c r="B31" s="33">
        <f>'[1]вспомогат'!B29</f>
        <v>75096676</v>
      </c>
      <c r="C31" s="33">
        <f>'[1]вспомогат'!C29</f>
        <v>70133193</v>
      </c>
      <c r="D31" s="38">
        <f>'[1]вспомогат'!D29</f>
        <v>6798418</v>
      </c>
      <c r="E31" s="33">
        <f>'[1]вспомогат'!G29</f>
        <v>71868398.3</v>
      </c>
      <c r="F31" s="38">
        <f>'[1]вспомогат'!H29</f>
        <v>579813.599999994</v>
      </c>
      <c r="G31" s="39">
        <f>'[1]вспомогат'!I29</f>
        <v>8.528654754679604</v>
      </c>
      <c r="H31" s="35">
        <f>'[1]вспомогат'!J29</f>
        <v>-6218604.400000006</v>
      </c>
      <c r="I31" s="36">
        <f>'[1]вспомогат'!K29</f>
        <v>102.47415699439209</v>
      </c>
      <c r="J31" s="37">
        <f>'[1]вспомогат'!L29</f>
        <v>1735205.299999997</v>
      </c>
    </row>
    <row r="32" spans="1:10" ht="12.75">
      <c r="A32" s="32" t="s">
        <v>34</v>
      </c>
      <c r="B32" s="33">
        <f>'[1]вспомогат'!B30</f>
        <v>30763017</v>
      </c>
      <c r="C32" s="33">
        <f>'[1]вспомогат'!C30</f>
        <v>28567056</v>
      </c>
      <c r="D32" s="38">
        <f>'[1]вспомогат'!D30</f>
        <v>2841721</v>
      </c>
      <c r="E32" s="33">
        <f>'[1]вспомогат'!G30</f>
        <v>31611421.09</v>
      </c>
      <c r="F32" s="38">
        <f>'[1]вспомогат'!H30</f>
        <v>446315.51999999955</v>
      </c>
      <c r="G32" s="39">
        <f>'[1]вспомогат'!I30</f>
        <v>15.705817706945883</v>
      </c>
      <c r="H32" s="35">
        <f>'[1]вспомогат'!J30</f>
        <v>-2395405.4800000004</v>
      </c>
      <c r="I32" s="36">
        <f>'[1]вспомогат'!K30</f>
        <v>110.65690874831485</v>
      </c>
      <c r="J32" s="37">
        <f>'[1]вспомогат'!L30</f>
        <v>3044365.09</v>
      </c>
    </row>
    <row r="33" spans="1:10" ht="12.75">
      <c r="A33" s="32" t="s">
        <v>35</v>
      </c>
      <c r="B33" s="33">
        <f>'[1]вспомогат'!B31</f>
        <v>35083353</v>
      </c>
      <c r="C33" s="33">
        <f>'[1]вспомогат'!C31</f>
        <v>32790384</v>
      </c>
      <c r="D33" s="38">
        <f>'[1]вспомогат'!D31</f>
        <v>2524839</v>
      </c>
      <c r="E33" s="33">
        <f>'[1]вспомогат'!G31</f>
        <v>34980301.28</v>
      </c>
      <c r="F33" s="38">
        <f>'[1]вспомогат'!H31</f>
        <v>573036.5300000012</v>
      </c>
      <c r="G33" s="39">
        <f>'[1]вспомогат'!I31</f>
        <v>22.695963188147886</v>
      </c>
      <c r="H33" s="35">
        <f>'[1]вспомогат'!J31</f>
        <v>-1951802.4699999988</v>
      </c>
      <c r="I33" s="36">
        <f>'[1]вспомогат'!K31</f>
        <v>106.6785350241705</v>
      </c>
      <c r="J33" s="37">
        <f>'[1]вспомогат'!L31</f>
        <v>2189917.280000001</v>
      </c>
    </row>
    <row r="34" spans="1:10" ht="12.75">
      <c r="A34" s="32" t="s">
        <v>36</v>
      </c>
      <c r="B34" s="33">
        <f>'[1]вспомогат'!B32</f>
        <v>14668788</v>
      </c>
      <c r="C34" s="33">
        <f>'[1]вспомогат'!C32</f>
        <v>13724263</v>
      </c>
      <c r="D34" s="38">
        <f>'[1]вспомогат'!D32</f>
        <v>1352167</v>
      </c>
      <c r="E34" s="33">
        <f>'[1]вспомогат'!G32</f>
        <v>13680509.56</v>
      </c>
      <c r="F34" s="38">
        <f>'[1]вспомогат'!H32</f>
        <v>83155.90000000037</v>
      </c>
      <c r="G34" s="39">
        <f>'[1]вспомогат'!I32</f>
        <v>6.149824688814353</v>
      </c>
      <c r="H34" s="35">
        <f>'[1]вспомогат'!J32</f>
        <v>-1269011.0999999996</v>
      </c>
      <c r="I34" s="36">
        <f>'[1]вспомогат'!K32</f>
        <v>99.68119643291593</v>
      </c>
      <c r="J34" s="37">
        <f>'[1]вспомогат'!L32</f>
        <v>-43753.43999999948</v>
      </c>
    </row>
    <row r="35" spans="1:10" ht="12.75">
      <c r="A35" s="32" t="s">
        <v>37</v>
      </c>
      <c r="B35" s="33">
        <f>'[1]вспомогат'!B33</f>
        <v>26410605</v>
      </c>
      <c r="C35" s="33">
        <f>'[1]вспомогат'!C33</f>
        <v>24701384</v>
      </c>
      <c r="D35" s="38">
        <f>'[1]вспомогат'!D33</f>
        <v>2397828</v>
      </c>
      <c r="E35" s="33">
        <f>'[1]вспомогат'!G33</f>
        <v>27323336.16</v>
      </c>
      <c r="F35" s="38">
        <f>'[1]вспомогат'!H33</f>
        <v>692094.7399999984</v>
      </c>
      <c r="G35" s="39">
        <f>'[1]вспомогат'!I33</f>
        <v>28.863402212335426</v>
      </c>
      <c r="H35" s="35">
        <f>'[1]вспомогат'!J33</f>
        <v>-1705733.2600000016</v>
      </c>
      <c r="I35" s="36">
        <f>'[1]вспомогат'!K33</f>
        <v>110.61459616999598</v>
      </c>
      <c r="J35" s="37">
        <f>'[1]вспомогат'!L33</f>
        <v>2621952.16</v>
      </c>
    </row>
    <row r="36" spans="1:10" ht="12.75">
      <c r="A36" s="32" t="s">
        <v>38</v>
      </c>
      <c r="B36" s="33">
        <f>'[1]вспомогат'!B34</f>
        <v>22743252</v>
      </c>
      <c r="C36" s="33">
        <f>'[1]вспомогат'!C34</f>
        <v>21404621</v>
      </c>
      <c r="D36" s="38">
        <f>'[1]вспомогат'!D34</f>
        <v>2017068</v>
      </c>
      <c r="E36" s="33">
        <f>'[1]вспомогат'!G34</f>
        <v>25482755.6</v>
      </c>
      <c r="F36" s="38">
        <f>'[1]вспомогат'!H34</f>
        <v>192160.02000000328</v>
      </c>
      <c r="G36" s="39">
        <f>'[1]вспомогат'!I34</f>
        <v>9.526700140996896</v>
      </c>
      <c r="H36" s="35">
        <f>'[1]вспомогат'!J34</f>
        <v>-1824907.9799999967</v>
      </c>
      <c r="I36" s="36">
        <f>'[1]вспомогат'!K34</f>
        <v>119.05258962538979</v>
      </c>
      <c r="J36" s="37">
        <f>'[1]вспомогат'!L34</f>
        <v>4078134.6000000015</v>
      </c>
    </row>
    <row r="37" spans="1:10" ht="12.75">
      <c r="A37" s="32" t="s">
        <v>39</v>
      </c>
      <c r="B37" s="33">
        <f>'[1]вспомогат'!B35</f>
        <v>53455530</v>
      </c>
      <c r="C37" s="33">
        <f>'[1]вспомогат'!C35</f>
        <v>48980702</v>
      </c>
      <c r="D37" s="38">
        <f>'[1]вспомогат'!D35</f>
        <v>5255009</v>
      </c>
      <c r="E37" s="33">
        <f>'[1]вспомогат'!G35</f>
        <v>55242539.21</v>
      </c>
      <c r="F37" s="38">
        <f>'[1]вспомогат'!H35</f>
        <v>498625.8699999973</v>
      </c>
      <c r="G37" s="39">
        <f>'[1]вспомогат'!I35</f>
        <v>9.488582607565418</v>
      </c>
      <c r="H37" s="35">
        <f>'[1]вспомогат'!J35</f>
        <v>-4756383.130000003</v>
      </c>
      <c r="I37" s="36">
        <f>'[1]вспомогат'!K35</f>
        <v>112.78429453706073</v>
      </c>
      <c r="J37" s="37">
        <f>'[1]вспомогат'!L35</f>
        <v>6261837.210000001</v>
      </c>
    </row>
    <row r="38" spans="1:10" ht="18.75" customHeight="1">
      <c r="A38" s="50" t="s">
        <v>40</v>
      </c>
      <c r="B38" s="41">
        <f>SUM(B18:B37)</f>
        <v>766214663</v>
      </c>
      <c r="C38" s="41">
        <f>SUM(C18:C37)</f>
        <v>715988665</v>
      </c>
      <c r="D38" s="41">
        <f>SUM(D18:D37)</f>
        <v>60866199</v>
      </c>
      <c r="E38" s="41">
        <f>SUM(E18:E37)</f>
        <v>804958830.5999999</v>
      </c>
      <c r="F38" s="41">
        <f>SUM(F18:F37)</f>
        <v>9733362.01</v>
      </c>
      <c r="G38" s="42">
        <f>F38/D38*100</f>
        <v>15.991407661253826</v>
      </c>
      <c r="H38" s="41">
        <f>SUM(H18:H37)</f>
        <v>-51132836.989999995</v>
      </c>
      <c r="I38" s="43">
        <f>E38/C38*100</f>
        <v>112.42619750132496</v>
      </c>
      <c r="J38" s="41">
        <f>SUM(J18:J37)</f>
        <v>88970165.6</v>
      </c>
    </row>
    <row r="39" spans="1:10" ht="20.25" customHeight="1">
      <c r="A39" s="51" t="s">
        <v>41</v>
      </c>
      <c r="B39" s="52">
        <f>'[1]вспомогат'!B36</f>
        <v>4335210773</v>
      </c>
      <c r="C39" s="52">
        <f>'[1]вспомогат'!C36</f>
        <v>4024022207</v>
      </c>
      <c r="D39" s="52">
        <f>'[1]вспомогат'!D36</f>
        <v>316723742</v>
      </c>
      <c r="E39" s="52">
        <f>'[1]вспомогат'!G36</f>
        <v>4124189415.8000007</v>
      </c>
      <c r="F39" s="52">
        <f>'[1]вспомогат'!H36</f>
        <v>58253697.260000154</v>
      </c>
      <c r="G39" s="53">
        <f>'[1]вспомогат'!I36</f>
        <v>18.392589356310445</v>
      </c>
      <c r="H39" s="52">
        <f>'[1]вспомогат'!J36</f>
        <v>-258470044.7399998</v>
      </c>
      <c r="I39" s="53">
        <f>'[1]вспомогат'!K36</f>
        <v>102.48923101432578</v>
      </c>
      <c r="J39" s="52">
        <f>'[1]вспомогат'!L36</f>
        <v>100167208.80000013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01.01.2015 - 05.11.2015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2015-11-06T06:24:01Z</dcterms:created>
  <dcterms:modified xsi:type="dcterms:W3CDTF">2015-11-06T06:25:15Z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