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<sst xmlns="http://schemas.openxmlformats.org/spreadsheetml/2006/main" count="47" uniqueCount="42">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</sst>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03.11.2015</v>
          </cell>
        </row>
        <row r="6">
          <cell r="G6" t="str">
            <v>Фактично надійшло на 03.11.2015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855466444.25</v>
          </cell>
          <cell r="H10">
            <v>3037832.539999962</v>
          </cell>
          <cell r="I10">
            <v>11.17999189313886</v>
          </cell>
          <cell r="J10">
            <v>-24134213.46000004</v>
          </cell>
          <cell r="K10">
            <v>102.95086903250417</v>
          </cell>
          <cell r="L10">
            <v>24520137.25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1796271956.14</v>
          </cell>
          <cell r="H11">
            <v>5757617.820000172</v>
          </cell>
          <cell r="I11">
            <v>3.5683209123807957</v>
          </cell>
          <cell r="J11">
            <v>-155596082.17999983</v>
          </cell>
          <cell r="K11">
            <v>97.31262023155706</v>
          </cell>
          <cell r="L11">
            <v>-49605743.859999895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159914570.73</v>
          </cell>
          <cell r="H12">
            <v>836338.8599999845</v>
          </cell>
          <cell r="I12">
            <v>6.038578681522371</v>
          </cell>
          <cell r="J12">
            <v>-13013590.140000015</v>
          </cell>
          <cell r="K12">
            <v>119.01844165989326</v>
          </cell>
          <cell r="L12">
            <v>25553400.72999999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252757193.69</v>
          </cell>
          <cell r="H13">
            <v>430808.84999999404</v>
          </cell>
          <cell r="I13">
            <v>1.3073465509989997</v>
          </cell>
          <cell r="J13">
            <v>-32522110.150000006</v>
          </cell>
          <cell r="K13">
            <v>95.54916301901343</v>
          </cell>
          <cell r="L13">
            <v>-11773845.310000002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190279480.13</v>
          </cell>
          <cell r="H14">
            <v>893870.5600000024</v>
          </cell>
          <cell r="I14">
            <v>5.008042938701431</v>
          </cell>
          <cell r="J14">
            <v>-16954829.439999998</v>
          </cell>
          <cell r="K14">
            <v>93.19704760761918</v>
          </cell>
          <cell r="L14">
            <v>-13889519.870000005</v>
          </cell>
        </row>
        <row r="15">
          <cell r="B15">
            <v>31045000</v>
          </cell>
          <cell r="C15">
            <v>28148326</v>
          </cell>
          <cell r="D15">
            <v>2680249</v>
          </cell>
          <cell r="G15">
            <v>27059798.93</v>
          </cell>
          <cell r="H15">
            <v>82725.2899999991</v>
          </cell>
          <cell r="I15">
            <v>3.086477786205651</v>
          </cell>
          <cell r="J15">
            <v>-2597523.710000001</v>
          </cell>
          <cell r="K15">
            <v>96.13288879061582</v>
          </cell>
          <cell r="L15">
            <v>-1088527.0700000003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33042185.45</v>
          </cell>
          <cell r="H16">
            <v>180721.62999999896</v>
          </cell>
          <cell r="I16">
            <v>6.01370074521695</v>
          </cell>
          <cell r="J16">
            <v>-2824443.370000001</v>
          </cell>
          <cell r="K16">
            <v>107.72821008506706</v>
          </cell>
          <cell r="L16">
            <v>2370381.4499999993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111813604.03</v>
          </cell>
          <cell r="H17">
            <v>343168.32000000775</v>
          </cell>
          <cell r="I17">
            <v>5.304729668001902</v>
          </cell>
          <cell r="J17">
            <v>-6125932.679999992</v>
          </cell>
          <cell r="K17">
            <v>113.58997517731162</v>
          </cell>
          <cell r="L17">
            <v>13377449.030000001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10984454.15</v>
          </cell>
          <cell r="H18">
            <v>16780.390000000596</v>
          </cell>
          <cell r="I18">
            <v>1.955024984825094</v>
          </cell>
          <cell r="J18">
            <v>-841540.6099999994</v>
          </cell>
          <cell r="K18">
            <v>113.84666149969571</v>
          </cell>
          <cell r="L18">
            <v>1335990.1500000004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24172227.31</v>
          </cell>
          <cell r="H19">
            <v>255803.3200000003</v>
          </cell>
          <cell r="I19">
            <v>15.64511851726814</v>
          </cell>
          <cell r="J19">
            <v>-1379232.6799999997</v>
          </cell>
          <cell r="K19">
            <v>111.85757492910864</v>
          </cell>
          <cell r="L19">
            <v>2562401.3099999987</v>
          </cell>
        </row>
        <row r="20">
          <cell r="B20">
            <v>51451820</v>
          </cell>
          <cell r="C20">
            <v>47609261</v>
          </cell>
          <cell r="D20">
            <v>4146799</v>
          </cell>
          <cell r="G20">
            <v>52574702.66</v>
          </cell>
          <cell r="H20">
            <v>316098.52999999374</v>
          </cell>
          <cell r="I20">
            <v>7.622711638543217</v>
          </cell>
          <cell r="J20">
            <v>-3830700.4700000063</v>
          </cell>
          <cell r="K20">
            <v>110.42957096099433</v>
          </cell>
          <cell r="L20">
            <v>4965441.659999996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43303695.7</v>
          </cell>
          <cell r="H21">
            <v>433194.1300000027</v>
          </cell>
          <cell r="I21">
            <v>12.924069466323054</v>
          </cell>
          <cell r="J21">
            <v>-2918645.8699999973</v>
          </cell>
          <cell r="K21">
            <v>110.92288597229573</v>
          </cell>
          <cell r="L21">
            <v>4264235.700000003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56022723.7</v>
          </cell>
          <cell r="H22">
            <v>161413.12000000477</v>
          </cell>
          <cell r="I22">
            <v>3.5043863143779266</v>
          </cell>
          <cell r="J22">
            <v>-4444617.879999995</v>
          </cell>
          <cell r="K22">
            <v>113.74989632146213</v>
          </cell>
          <cell r="L22">
            <v>6771932.700000003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28926300.47</v>
          </cell>
          <cell r="H23">
            <v>64052.599999997765</v>
          </cell>
          <cell r="I23">
            <v>2.604378268046847</v>
          </cell>
          <cell r="J23">
            <v>-2395367.4000000022</v>
          </cell>
          <cell r="K23">
            <v>115.21014389169737</v>
          </cell>
          <cell r="L23">
            <v>3818875.469999999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33002265.72</v>
          </cell>
          <cell r="H24">
            <v>140591.86999999732</v>
          </cell>
          <cell r="I24">
            <v>5.241795332966361</v>
          </cell>
          <cell r="J24">
            <v>-2541540.1300000027</v>
          </cell>
          <cell r="K24">
            <v>130.1595375031325</v>
          </cell>
          <cell r="L24">
            <v>7647023.719999999</v>
          </cell>
        </row>
        <row r="25">
          <cell r="B25">
            <v>41785832</v>
          </cell>
          <cell r="C25">
            <v>40266234</v>
          </cell>
          <cell r="D25">
            <v>1737150</v>
          </cell>
          <cell r="G25">
            <v>50317323.38</v>
          </cell>
          <cell r="H25">
            <v>112943.41000000387</v>
          </cell>
          <cell r="I25">
            <v>6.501649828742703</v>
          </cell>
          <cell r="J25">
            <v>-1624206.5899999961</v>
          </cell>
          <cell r="K25">
            <v>124.96158289846527</v>
          </cell>
          <cell r="L25">
            <v>10051089.380000003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29762059.41</v>
          </cell>
          <cell r="H26">
            <v>187528.3999999985</v>
          </cell>
          <cell r="I26">
            <v>10.351563125312142</v>
          </cell>
          <cell r="J26">
            <v>-1624066.6000000015</v>
          </cell>
          <cell r="K26">
            <v>110.70856580616429</v>
          </cell>
          <cell r="L26">
            <v>2878810.41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24765675.44</v>
          </cell>
          <cell r="H27">
            <v>315216.04000000283</v>
          </cell>
          <cell r="I27">
            <v>38.214999351396784</v>
          </cell>
          <cell r="J27">
            <v>-509632.95999999717</v>
          </cell>
          <cell r="K27">
            <v>120.04307686371791</v>
          </cell>
          <cell r="L27">
            <v>4135018.4400000013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42206624.92</v>
          </cell>
          <cell r="H28">
            <v>264921.01000000536</v>
          </cell>
          <cell r="I28">
            <v>6.474579332357508</v>
          </cell>
          <cell r="J28">
            <v>-3826788.9899999946</v>
          </cell>
          <cell r="K28">
            <v>102.49676668602791</v>
          </cell>
          <cell r="L28">
            <v>1028130.9200000018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71497201.14</v>
          </cell>
          <cell r="H29">
            <v>208616.43999999762</v>
          </cell>
          <cell r="I29">
            <v>3.068602724928029</v>
          </cell>
          <cell r="J29">
            <v>-6589801.560000002</v>
          </cell>
          <cell r="K29">
            <v>101.94488241822957</v>
          </cell>
          <cell r="L29">
            <v>1364008.1400000006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31354185.83</v>
          </cell>
          <cell r="H30">
            <v>189080.2599999979</v>
          </cell>
          <cell r="I30">
            <v>6.653723571033114</v>
          </cell>
          <cell r="J30">
            <v>-2652640.740000002</v>
          </cell>
          <cell r="K30">
            <v>109.75644753173025</v>
          </cell>
          <cell r="L30">
            <v>2787129.829999998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34621777.49</v>
          </cell>
          <cell r="H31">
            <v>214512.7400000021</v>
          </cell>
          <cell r="I31">
            <v>8.496095790662379</v>
          </cell>
          <cell r="J31">
            <v>-2310326.259999998</v>
          </cell>
          <cell r="K31">
            <v>105.58515414153125</v>
          </cell>
          <cell r="L31">
            <v>1831393.490000002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13633965.34</v>
          </cell>
          <cell r="H32">
            <v>36611.6799999997</v>
          </cell>
          <cell r="I32">
            <v>2.7076300486552105</v>
          </cell>
          <cell r="J32">
            <v>-1315555.3200000003</v>
          </cell>
          <cell r="K32">
            <v>99.34205822199705</v>
          </cell>
          <cell r="L32">
            <v>-90297.66000000015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27026168.13</v>
          </cell>
          <cell r="H33">
            <v>394926.70999999717</v>
          </cell>
          <cell r="I33">
            <v>16.470185100849484</v>
          </cell>
          <cell r="J33">
            <v>-2002901.2900000028</v>
          </cell>
          <cell r="K33">
            <v>109.41155414611585</v>
          </cell>
          <cell r="L33">
            <v>2324784.129999999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25346025.13</v>
          </cell>
          <cell r="H34">
            <v>55429.550000000745</v>
          </cell>
          <cell r="I34">
            <v>2.7480258474181705</v>
          </cell>
          <cell r="J34">
            <v>-1961638.4499999993</v>
          </cell>
          <cell r="K34">
            <v>118.41380013222378</v>
          </cell>
          <cell r="L34">
            <v>3941404.129999999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55015230.63</v>
          </cell>
          <cell r="H35">
            <v>271317.2899999991</v>
          </cell>
          <cell r="I35">
            <v>5.163022365898881</v>
          </cell>
          <cell r="J35">
            <v>-4983691.710000001</v>
          </cell>
          <cell r="K35">
            <v>112.32021670493822</v>
          </cell>
          <cell r="L35">
            <v>6034528.630000003</v>
          </cell>
        </row>
        <row r="36">
          <cell r="B36">
            <v>4335210773</v>
          </cell>
          <cell r="C36">
            <v>4024022207</v>
          </cell>
          <cell r="D36">
            <v>316723742</v>
          </cell>
          <cell r="G36">
            <v>4081137839.8999996</v>
          </cell>
          <cell r="H36">
            <v>15202121.360000122</v>
          </cell>
          <cell r="I36">
            <v>4.799804796446274</v>
          </cell>
          <cell r="J36">
            <v>-301521620.63999987</v>
          </cell>
          <cell r="K36">
            <v>101.41936674207821</v>
          </cell>
          <cell r="L36">
            <v>57115632.90000007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855466444.25</v>
      </c>
      <c r="F10" s="33">
        <f>'[1]вспомогат'!H10</f>
        <v>3037832.539999962</v>
      </c>
      <c r="G10" s="34">
        <f>'[1]вспомогат'!I10</f>
        <v>11.17999189313886</v>
      </c>
      <c r="H10" s="35">
        <f>'[1]вспомогат'!J10</f>
        <v>-24134213.46000004</v>
      </c>
      <c r="I10" s="36">
        <f>'[1]вспомогат'!K10</f>
        <v>102.95086903250417</v>
      </c>
      <c r="J10" s="37">
        <f>'[1]вспомогат'!L10</f>
        <v>24520137.25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1796271956.14</v>
      </c>
      <c r="F12" s="38">
        <f>'[1]вспомогат'!H11</f>
        <v>5757617.820000172</v>
      </c>
      <c r="G12" s="39">
        <f>'[1]вспомогат'!I11</f>
        <v>3.5683209123807957</v>
      </c>
      <c r="H12" s="35">
        <f>'[1]вспомогат'!J11</f>
        <v>-155596082.17999983</v>
      </c>
      <c r="I12" s="36">
        <f>'[1]вспомогат'!K11</f>
        <v>97.31262023155706</v>
      </c>
      <c r="J12" s="37">
        <f>'[1]вспомогат'!L11</f>
        <v>-49605743.859999895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159914570.73</v>
      </c>
      <c r="F13" s="38">
        <f>'[1]вспомогат'!H12</f>
        <v>836338.8599999845</v>
      </c>
      <c r="G13" s="39">
        <f>'[1]вспомогат'!I12</f>
        <v>6.038578681522371</v>
      </c>
      <c r="H13" s="35">
        <f>'[1]вспомогат'!J12</f>
        <v>-13013590.140000015</v>
      </c>
      <c r="I13" s="36">
        <f>'[1]вспомогат'!K12</f>
        <v>119.01844165989326</v>
      </c>
      <c r="J13" s="37">
        <f>'[1]вспомогат'!L12</f>
        <v>25553400.72999999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252757193.69</v>
      </c>
      <c r="F14" s="38">
        <f>'[1]вспомогат'!H13</f>
        <v>430808.84999999404</v>
      </c>
      <c r="G14" s="39">
        <f>'[1]вспомогат'!I13</f>
        <v>1.3073465509989997</v>
      </c>
      <c r="H14" s="35">
        <f>'[1]вспомогат'!J13</f>
        <v>-32522110.150000006</v>
      </c>
      <c r="I14" s="36">
        <f>'[1]вспомогат'!K13</f>
        <v>95.54916301901343</v>
      </c>
      <c r="J14" s="37">
        <f>'[1]вспомогат'!L13</f>
        <v>-11773845.310000002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190279480.13</v>
      </c>
      <c r="F15" s="38">
        <f>'[1]вспомогат'!H14</f>
        <v>893870.5600000024</v>
      </c>
      <c r="G15" s="39">
        <f>'[1]вспомогат'!I14</f>
        <v>5.008042938701431</v>
      </c>
      <c r="H15" s="35">
        <f>'[1]вспомогат'!J14</f>
        <v>-16954829.439999998</v>
      </c>
      <c r="I15" s="36">
        <f>'[1]вспомогат'!K14</f>
        <v>93.19704760761918</v>
      </c>
      <c r="J15" s="37">
        <f>'[1]вспомогат'!L14</f>
        <v>-13889519.870000005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28148326</v>
      </c>
      <c r="D16" s="38">
        <f>'[1]вспомогат'!D15</f>
        <v>2680249</v>
      </c>
      <c r="E16" s="33">
        <f>'[1]вспомогат'!G15</f>
        <v>27059798.93</v>
      </c>
      <c r="F16" s="38">
        <f>'[1]вспомогат'!H15</f>
        <v>82725.2899999991</v>
      </c>
      <c r="G16" s="39">
        <f>'[1]вспомогат'!I15</f>
        <v>3.086477786205651</v>
      </c>
      <c r="H16" s="35">
        <f>'[1]вспомогат'!J15</f>
        <v>-2597523.710000001</v>
      </c>
      <c r="I16" s="36">
        <f>'[1]вспомогат'!K15</f>
        <v>96.13288879061582</v>
      </c>
      <c r="J16" s="37">
        <f>'[1]вспомогат'!L15</f>
        <v>-1088527.0700000003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2477087235</v>
      </c>
      <c r="D17" s="41">
        <f>SUM(D12:D16)</f>
        <v>228685497</v>
      </c>
      <c r="E17" s="41">
        <f>SUM(E12:E16)</f>
        <v>2426282999.62</v>
      </c>
      <c r="F17" s="41">
        <f>SUM(F12:F16)</f>
        <v>8001361.380000152</v>
      </c>
      <c r="G17" s="42">
        <f>F17/D17*100</f>
        <v>3.4988495050913317</v>
      </c>
      <c r="H17" s="41">
        <f>SUM(H12:H16)</f>
        <v>-220684135.61999986</v>
      </c>
      <c r="I17" s="43">
        <f>E17/C17*100</f>
        <v>97.94903325719976</v>
      </c>
      <c r="J17" s="41">
        <f>SUM(J12:J16)</f>
        <v>-50804235.37999991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33042185.45</v>
      </c>
      <c r="F18" s="45">
        <f>'[1]вспомогат'!H16</f>
        <v>180721.62999999896</v>
      </c>
      <c r="G18" s="46">
        <f>'[1]вспомогат'!I16</f>
        <v>6.01370074521695</v>
      </c>
      <c r="H18" s="47">
        <f>'[1]вспомогат'!J16</f>
        <v>-2824443.370000001</v>
      </c>
      <c r="I18" s="48">
        <f>'[1]вспомогат'!K16</f>
        <v>107.72821008506706</v>
      </c>
      <c r="J18" s="49">
        <f>'[1]вспомогат'!L16</f>
        <v>2370381.4499999993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111813604.03</v>
      </c>
      <c r="F19" s="38">
        <f>'[1]вспомогат'!H17</f>
        <v>343168.32000000775</v>
      </c>
      <c r="G19" s="39">
        <f>'[1]вспомогат'!I17</f>
        <v>5.304729668001902</v>
      </c>
      <c r="H19" s="35">
        <f>'[1]вспомогат'!J17</f>
        <v>-6125932.679999992</v>
      </c>
      <c r="I19" s="36">
        <f>'[1]вспомогат'!K17</f>
        <v>113.58997517731162</v>
      </c>
      <c r="J19" s="37">
        <f>'[1]вспомогат'!L17</f>
        <v>13377449.030000001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10984454.15</v>
      </c>
      <c r="F20" s="38">
        <f>'[1]вспомогат'!H18</f>
        <v>16780.390000000596</v>
      </c>
      <c r="G20" s="39">
        <f>'[1]вспомогат'!I18</f>
        <v>1.955024984825094</v>
      </c>
      <c r="H20" s="35">
        <f>'[1]вспомогат'!J18</f>
        <v>-841540.6099999994</v>
      </c>
      <c r="I20" s="36">
        <f>'[1]вспомогат'!K18</f>
        <v>113.84666149969571</v>
      </c>
      <c r="J20" s="37">
        <f>'[1]вспомогат'!L18</f>
        <v>1335990.1500000004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24172227.31</v>
      </c>
      <c r="F21" s="38">
        <f>'[1]вспомогат'!H19</f>
        <v>255803.3200000003</v>
      </c>
      <c r="G21" s="39">
        <f>'[1]вспомогат'!I19</f>
        <v>15.64511851726814</v>
      </c>
      <c r="H21" s="35">
        <f>'[1]вспомогат'!J19</f>
        <v>-1379232.6799999997</v>
      </c>
      <c r="I21" s="36">
        <f>'[1]вспомогат'!K19</f>
        <v>111.85757492910864</v>
      </c>
      <c r="J21" s="37">
        <f>'[1]вспомогат'!L19</f>
        <v>2562401.3099999987</v>
      </c>
    </row>
    <row r="22" spans="1:10" ht="12.75">
      <c r="A22" s="32" t="s">
        <v>24</v>
      </c>
      <c r="B22" s="33">
        <f>'[1]вспомогат'!B20</f>
        <v>51451820</v>
      </c>
      <c r="C22" s="33">
        <f>'[1]вспомогат'!C20</f>
        <v>47609261</v>
      </c>
      <c r="D22" s="38">
        <f>'[1]вспомогат'!D20</f>
        <v>4146799</v>
      </c>
      <c r="E22" s="33">
        <f>'[1]вспомогат'!G20</f>
        <v>52574702.66</v>
      </c>
      <c r="F22" s="38">
        <f>'[1]вспомогат'!H20</f>
        <v>316098.52999999374</v>
      </c>
      <c r="G22" s="39">
        <f>'[1]вспомогат'!I20</f>
        <v>7.622711638543217</v>
      </c>
      <c r="H22" s="35">
        <f>'[1]вспомогат'!J20</f>
        <v>-3830700.4700000063</v>
      </c>
      <c r="I22" s="36">
        <f>'[1]вспомогат'!K20</f>
        <v>110.42957096099433</v>
      </c>
      <c r="J22" s="37">
        <f>'[1]вспомогат'!L20</f>
        <v>4965441.659999996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43303695.7</v>
      </c>
      <c r="F23" s="38">
        <f>'[1]вспомогат'!H21</f>
        <v>433194.1300000027</v>
      </c>
      <c r="G23" s="39">
        <f>'[1]вспомогат'!I21</f>
        <v>12.924069466323054</v>
      </c>
      <c r="H23" s="35">
        <f>'[1]вспомогат'!J21</f>
        <v>-2918645.8699999973</v>
      </c>
      <c r="I23" s="36">
        <f>'[1]вспомогат'!K21</f>
        <v>110.92288597229573</v>
      </c>
      <c r="J23" s="37">
        <f>'[1]вспомогат'!L21</f>
        <v>4264235.700000003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56022723.7</v>
      </c>
      <c r="F24" s="38">
        <f>'[1]вспомогат'!H22</f>
        <v>161413.12000000477</v>
      </c>
      <c r="G24" s="39">
        <f>'[1]вспомогат'!I22</f>
        <v>3.5043863143779266</v>
      </c>
      <c r="H24" s="35">
        <f>'[1]вспомогат'!J22</f>
        <v>-4444617.879999995</v>
      </c>
      <c r="I24" s="36">
        <f>'[1]вспомогат'!K22</f>
        <v>113.74989632146213</v>
      </c>
      <c r="J24" s="37">
        <f>'[1]вспомогат'!L22</f>
        <v>6771932.700000003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28926300.47</v>
      </c>
      <c r="F25" s="38">
        <f>'[1]вспомогат'!H23</f>
        <v>64052.599999997765</v>
      </c>
      <c r="G25" s="39">
        <f>'[1]вспомогат'!I23</f>
        <v>2.604378268046847</v>
      </c>
      <c r="H25" s="35">
        <f>'[1]вспомогат'!J23</f>
        <v>-2395367.4000000022</v>
      </c>
      <c r="I25" s="36">
        <f>'[1]вспомогат'!K23</f>
        <v>115.21014389169737</v>
      </c>
      <c r="J25" s="37">
        <f>'[1]вспомогат'!L23</f>
        <v>3818875.469999999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33002265.72</v>
      </c>
      <c r="F26" s="38">
        <f>'[1]вспомогат'!H24</f>
        <v>140591.86999999732</v>
      </c>
      <c r="G26" s="39">
        <f>'[1]вспомогат'!I24</f>
        <v>5.241795332966361</v>
      </c>
      <c r="H26" s="35">
        <f>'[1]вспомогат'!J24</f>
        <v>-2541540.1300000027</v>
      </c>
      <c r="I26" s="36">
        <f>'[1]вспомогат'!K24</f>
        <v>130.1595375031325</v>
      </c>
      <c r="J26" s="37">
        <f>'[1]вспомогат'!L24</f>
        <v>7647023.719999999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40266234</v>
      </c>
      <c r="D27" s="38">
        <f>'[1]вспомогат'!D25</f>
        <v>1737150</v>
      </c>
      <c r="E27" s="33">
        <f>'[1]вспомогат'!G25</f>
        <v>50317323.38</v>
      </c>
      <c r="F27" s="38">
        <f>'[1]вспомогат'!H25</f>
        <v>112943.41000000387</v>
      </c>
      <c r="G27" s="39">
        <f>'[1]вспомогат'!I25</f>
        <v>6.501649828742703</v>
      </c>
      <c r="H27" s="35">
        <f>'[1]вспомогат'!J25</f>
        <v>-1624206.5899999961</v>
      </c>
      <c r="I27" s="36">
        <f>'[1]вспомогат'!K25</f>
        <v>124.96158289846527</v>
      </c>
      <c r="J27" s="37">
        <f>'[1]вспомогат'!L25</f>
        <v>10051089.380000003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29762059.41</v>
      </c>
      <c r="F28" s="38">
        <f>'[1]вспомогат'!H26</f>
        <v>187528.3999999985</v>
      </c>
      <c r="G28" s="39">
        <f>'[1]вспомогат'!I26</f>
        <v>10.351563125312142</v>
      </c>
      <c r="H28" s="35">
        <f>'[1]вспомогат'!J26</f>
        <v>-1624066.6000000015</v>
      </c>
      <c r="I28" s="36">
        <f>'[1]вспомогат'!K26</f>
        <v>110.70856580616429</v>
      </c>
      <c r="J28" s="37">
        <f>'[1]вспомогат'!L26</f>
        <v>2878810.41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24765675.44</v>
      </c>
      <c r="F29" s="38">
        <f>'[1]вспомогат'!H27</f>
        <v>315216.04000000283</v>
      </c>
      <c r="G29" s="39">
        <f>'[1]вспомогат'!I27</f>
        <v>38.214999351396784</v>
      </c>
      <c r="H29" s="35">
        <f>'[1]вспомогат'!J27</f>
        <v>-509632.95999999717</v>
      </c>
      <c r="I29" s="36">
        <f>'[1]вспомогат'!K27</f>
        <v>120.04307686371791</v>
      </c>
      <c r="J29" s="37">
        <f>'[1]вспомогат'!L27</f>
        <v>4135018.4400000013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42206624.92</v>
      </c>
      <c r="F30" s="38">
        <f>'[1]вспомогат'!H28</f>
        <v>264921.01000000536</v>
      </c>
      <c r="G30" s="39">
        <f>'[1]вспомогат'!I28</f>
        <v>6.474579332357508</v>
      </c>
      <c r="H30" s="35">
        <f>'[1]вспомогат'!J28</f>
        <v>-3826788.9899999946</v>
      </c>
      <c r="I30" s="36">
        <f>'[1]вспомогат'!K28</f>
        <v>102.49676668602791</v>
      </c>
      <c r="J30" s="37">
        <f>'[1]вспомогат'!L28</f>
        <v>1028130.9200000018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71497201.14</v>
      </c>
      <c r="F31" s="38">
        <f>'[1]вспомогат'!H29</f>
        <v>208616.43999999762</v>
      </c>
      <c r="G31" s="39">
        <f>'[1]вспомогат'!I29</f>
        <v>3.068602724928029</v>
      </c>
      <c r="H31" s="35">
        <f>'[1]вспомогат'!J29</f>
        <v>-6589801.560000002</v>
      </c>
      <c r="I31" s="36">
        <f>'[1]вспомогат'!K29</f>
        <v>101.94488241822957</v>
      </c>
      <c r="J31" s="37">
        <f>'[1]вспомогат'!L29</f>
        <v>1364008.1400000006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31354185.83</v>
      </c>
      <c r="F32" s="38">
        <f>'[1]вспомогат'!H30</f>
        <v>189080.2599999979</v>
      </c>
      <c r="G32" s="39">
        <f>'[1]вспомогат'!I30</f>
        <v>6.653723571033114</v>
      </c>
      <c r="H32" s="35">
        <f>'[1]вспомогат'!J30</f>
        <v>-2652640.740000002</v>
      </c>
      <c r="I32" s="36">
        <f>'[1]вспомогат'!K30</f>
        <v>109.75644753173025</v>
      </c>
      <c r="J32" s="37">
        <f>'[1]вспомогат'!L30</f>
        <v>2787129.829999998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34621777.49</v>
      </c>
      <c r="F33" s="38">
        <f>'[1]вспомогат'!H31</f>
        <v>214512.7400000021</v>
      </c>
      <c r="G33" s="39">
        <f>'[1]вспомогат'!I31</f>
        <v>8.496095790662379</v>
      </c>
      <c r="H33" s="35">
        <f>'[1]вспомогат'!J31</f>
        <v>-2310326.259999998</v>
      </c>
      <c r="I33" s="36">
        <f>'[1]вспомогат'!K31</f>
        <v>105.58515414153125</v>
      </c>
      <c r="J33" s="37">
        <f>'[1]вспомогат'!L31</f>
        <v>1831393.490000002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13633965.34</v>
      </c>
      <c r="F34" s="38">
        <f>'[1]вспомогат'!H32</f>
        <v>36611.6799999997</v>
      </c>
      <c r="G34" s="39">
        <f>'[1]вспомогат'!I32</f>
        <v>2.7076300486552105</v>
      </c>
      <c r="H34" s="35">
        <f>'[1]вспомогат'!J32</f>
        <v>-1315555.3200000003</v>
      </c>
      <c r="I34" s="36">
        <f>'[1]вспомогат'!K32</f>
        <v>99.34205822199705</v>
      </c>
      <c r="J34" s="37">
        <f>'[1]вспомогат'!L32</f>
        <v>-90297.66000000015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27026168.13</v>
      </c>
      <c r="F35" s="38">
        <f>'[1]вспомогат'!H33</f>
        <v>394926.70999999717</v>
      </c>
      <c r="G35" s="39">
        <f>'[1]вспомогат'!I33</f>
        <v>16.470185100849484</v>
      </c>
      <c r="H35" s="35">
        <f>'[1]вспомогат'!J33</f>
        <v>-2002901.2900000028</v>
      </c>
      <c r="I35" s="36">
        <f>'[1]вспомогат'!K33</f>
        <v>109.41155414611585</v>
      </c>
      <c r="J35" s="37">
        <f>'[1]вспомогат'!L33</f>
        <v>2324784.129999999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25346025.13</v>
      </c>
      <c r="F36" s="38">
        <f>'[1]вспомогат'!H34</f>
        <v>55429.550000000745</v>
      </c>
      <c r="G36" s="39">
        <f>'[1]вспомогат'!I34</f>
        <v>2.7480258474181705</v>
      </c>
      <c r="H36" s="35">
        <f>'[1]вспомогат'!J34</f>
        <v>-1961638.4499999993</v>
      </c>
      <c r="I36" s="36">
        <f>'[1]вспомогат'!K34</f>
        <v>118.41380013222378</v>
      </c>
      <c r="J36" s="37">
        <f>'[1]вспомогат'!L34</f>
        <v>3941404.129999999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55015230.63</v>
      </c>
      <c r="F37" s="38">
        <f>'[1]вспомогат'!H35</f>
        <v>271317.2899999991</v>
      </c>
      <c r="G37" s="39">
        <f>'[1]вспомогат'!I35</f>
        <v>5.163022365898881</v>
      </c>
      <c r="H37" s="35">
        <f>'[1]вспомогат'!J35</f>
        <v>-4983691.710000001</v>
      </c>
      <c r="I37" s="36">
        <f>'[1]вспомогат'!K35</f>
        <v>112.32021670493822</v>
      </c>
      <c r="J37" s="37">
        <f>'[1]вспомогат'!L35</f>
        <v>6034528.630000003</v>
      </c>
    </row>
    <row r="38" spans="1:10" ht="18.75" customHeight="1">
      <c r="A38" s="50" t="s">
        <v>40</v>
      </c>
      <c r="B38" s="41">
        <f>SUM(B18:B37)</f>
        <v>766214663</v>
      </c>
      <c r="C38" s="41">
        <f>SUM(C18:C37)</f>
        <v>715988665</v>
      </c>
      <c r="D38" s="41">
        <f>SUM(D18:D37)</f>
        <v>60866199</v>
      </c>
      <c r="E38" s="41">
        <f>SUM(E18:E37)</f>
        <v>799388396.0300001</v>
      </c>
      <c r="F38" s="41">
        <f>SUM(F18:F37)</f>
        <v>4162927.440000009</v>
      </c>
      <c r="G38" s="42">
        <f>F38/D38*100</f>
        <v>6.839473317530488</v>
      </c>
      <c r="H38" s="41">
        <f>SUM(H18:H37)</f>
        <v>-56703271.559999995</v>
      </c>
      <c r="I38" s="43">
        <f>E38/C38*100</f>
        <v>111.64819152968018</v>
      </c>
      <c r="J38" s="41">
        <f>SUM(J18:J37)</f>
        <v>83399731.03</v>
      </c>
    </row>
    <row r="39" spans="1:10" ht="20.25" customHeight="1">
      <c r="A39" s="51" t="s">
        <v>41</v>
      </c>
      <c r="B39" s="52">
        <f>'[1]вспомогат'!B36</f>
        <v>4335210773</v>
      </c>
      <c r="C39" s="52">
        <f>'[1]вспомогат'!C36</f>
        <v>4024022207</v>
      </c>
      <c r="D39" s="52">
        <f>'[1]вспомогат'!D36</f>
        <v>316723742</v>
      </c>
      <c r="E39" s="52">
        <f>'[1]вспомогат'!G36</f>
        <v>4081137839.8999996</v>
      </c>
      <c r="F39" s="52">
        <f>'[1]вспомогат'!H36</f>
        <v>15202121.360000122</v>
      </c>
      <c r="G39" s="53">
        <f>'[1]вспомогат'!I36</f>
        <v>4.799804796446274</v>
      </c>
      <c r="H39" s="52">
        <f>'[1]вспомогат'!J36</f>
        <v>-301521620.63999987</v>
      </c>
      <c r="I39" s="53">
        <f>'[1]вспомогат'!K36</f>
        <v>101.41936674207821</v>
      </c>
      <c r="J39" s="52">
        <f>'[1]вспомогат'!L36</f>
        <v>57115632.90000007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01.01.2015 - 03.11.2015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2015-11-04T05:50:51Z</dcterms:created>
  <dcterms:modified xsi:type="dcterms:W3CDTF">2015-11-04T05:51:29Z</dcterms:modified>
  <cp:category/>
  <cp:version/>
  <cp:contentType/>
  <cp:contentStatus/>
</cp:coreProperties>
</file>