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<sst xmlns="http://schemas.openxmlformats.org/spreadsheetml/2006/main" count="47" uniqueCount="42">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</sst>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8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28.10.2015</v>
          </cell>
        </row>
        <row r="6">
          <cell r="G6" t="str">
            <v>Фактично надійшло на 28.10.2015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838248734.43</v>
          </cell>
          <cell r="H10">
            <v>56377371.52999997</v>
          </cell>
          <cell r="I10">
            <v>124.10239283562528</v>
          </cell>
          <cell r="J10">
            <v>10949261.529999971</v>
          </cell>
          <cell r="K10">
            <v>104.28907407250254</v>
          </cell>
          <cell r="L10">
            <v>34474473.42999995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1756716259.5</v>
          </cell>
          <cell r="H11">
            <v>160092823.4100001</v>
          </cell>
          <cell r="I11">
            <v>100.70884554558842</v>
          </cell>
          <cell r="J11">
            <v>1126823.4100000858</v>
          </cell>
          <cell r="K11">
            <v>104.2856177472093</v>
          </cell>
          <cell r="L11">
            <v>72192259.5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156166006.05</v>
          </cell>
          <cell r="H12">
            <v>14385785.49000001</v>
          </cell>
          <cell r="I12">
            <v>106.85096385671041</v>
          </cell>
          <cell r="J12">
            <v>922373.4900000095</v>
          </cell>
          <cell r="K12">
            <v>129.58625664638205</v>
          </cell>
          <cell r="L12">
            <v>35654765.05000001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247951577.17</v>
          </cell>
          <cell r="H13">
            <v>21734592.599999994</v>
          </cell>
          <cell r="I13">
            <v>97.02176912903616</v>
          </cell>
          <cell r="J13">
            <v>-667176.400000006</v>
          </cell>
          <cell r="K13">
            <v>107.07038176577304</v>
          </cell>
          <cell r="L13">
            <v>16373457.169999987</v>
          </cell>
        </row>
        <row r="14">
          <cell r="B14">
            <v>220380600</v>
          </cell>
          <cell r="C14">
            <v>186320300</v>
          </cell>
          <cell r="D14">
            <v>24341700</v>
          </cell>
          <cell r="G14">
            <v>186199414.17</v>
          </cell>
          <cell r="H14">
            <v>18553192.26999998</v>
          </cell>
          <cell r="I14">
            <v>76.21978855215528</v>
          </cell>
          <cell r="J14">
            <v>-5788507.730000019</v>
          </cell>
          <cell r="K14">
            <v>99.93511934555708</v>
          </cell>
          <cell r="L14">
            <v>-120885.83000001311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26490351.3</v>
          </cell>
          <cell r="H15">
            <v>2687436.9000000022</v>
          </cell>
          <cell r="I15">
            <v>95.44837817411053</v>
          </cell>
          <cell r="J15">
            <v>-128155.09999999776</v>
          </cell>
          <cell r="K15">
            <v>102.80298099078173</v>
          </cell>
          <cell r="L15">
            <v>722274.3000000007</v>
          </cell>
        </row>
        <row r="16">
          <cell r="B16">
            <v>33024889</v>
          </cell>
          <cell r="C16">
            <v>27666639</v>
          </cell>
          <cell r="D16">
            <v>4071674</v>
          </cell>
          <cell r="G16">
            <v>31819359.1</v>
          </cell>
          <cell r="H16">
            <v>4829953.830000002</v>
          </cell>
          <cell r="I16">
            <v>118.62329425194656</v>
          </cell>
          <cell r="J16">
            <v>758279.8300000019</v>
          </cell>
          <cell r="K16">
            <v>115.00984669659368</v>
          </cell>
          <cell r="L16">
            <v>4152720.1000000015</v>
          </cell>
        </row>
        <row r="17">
          <cell r="B17">
            <v>105184361</v>
          </cell>
          <cell r="C17">
            <v>91962054</v>
          </cell>
          <cell r="D17">
            <v>13524835</v>
          </cell>
          <cell r="G17">
            <v>109991483.64</v>
          </cell>
          <cell r="H17">
            <v>12842091.489999995</v>
          </cell>
          <cell r="I17">
            <v>94.95192725086845</v>
          </cell>
          <cell r="J17">
            <v>-682743.5100000054</v>
          </cell>
          <cell r="K17">
            <v>119.605292461171</v>
          </cell>
          <cell r="L17">
            <v>18029429.64</v>
          </cell>
        </row>
        <row r="18">
          <cell r="B18">
            <v>10737689</v>
          </cell>
          <cell r="C18">
            <v>8790143</v>
          </cell>
          <cell r="D18">
            <v>2014134</v>
          </cell>
          <cell r="G18">
            <v>10490288.84</v>
          </cell>
          <cell r="H18">
            <v>1406682.5</v>
          </cell>
          <cell r="I18">
            <v>69.84056175011196</v>
          </cell>
          <cell r="J18">
            <v>-607451.5</v>
          </cell>
          <cell r="K18">
            <v>119.34150377303305</v>
          </cell>
          <cell r="L18">
            <v>1700145.8399999999</v>
          </cell>
        </row>
        <row r="19">
          <cell r="B19">
            <v>23286336</v>
          </cell>
          <cell r="C19">
            <v>19974790</v>
          </cell>
          <cell r="D19">
            <v>3242495</v>
          </cell>
          <cell r="G19">
            <v>23475786.56</v>
          </cell>
          <cell r="H19">
            <v>3293234</v>
          </cell>
          <cell r="I19">
            <v>101.56481351551814</v>
          </cell>
          <cell r="J19">
            <v>50739</v>
          </cell>
          <cell r="K19">
            <v>117.52707567889324</v>
          </cell>
          <cell r="L19">
            <v>3500996.5599999987</v>
          </cell>
        </row>
        <row r="20">
          <cell r="B20">
            <v>51451820</v>
          </cell>
          <cell r="C20">
            <v>43462462</v>
          </cell>
          <cell r="D20">
            <v>8402180</v>
          </cell>
          <cell r="G20">
            <v>51101053.38</v>
          </cell>
          <cell r="H20">
            <v>6665350.020000003</v>
          </cell>
          <cell r="I20">
            <v>79.3288172831337</v>
          </cell>
          <cell r="J20">
            <v>-1736829.9799999967</v>
          </cell>
          <cell r="K20">
            <v>117.57514652529349</v>
          </cell>
          <cell r="L20">
            <v>7638591.380000003</v>
          </cell>
        </row>
        <row r="21">
          <cell r="B21">
            <v>41712780</v>
          </cell>
          <cell r="C21">
            <v>35687620</v>
          </cell>
          <cell r="D21">
            <v>4008170</v>
          </cell>
          <cell r="G21">
            <v>41987587.01</v>
          </cell>
          <cell r="H21">
            <v>5420539.079999998</v>
          </cell>
          <cell r="I21">
            <v>135.2372549068527</v>
          </cell>
          <cell r="J21">
            <v>1412369.0799999982</v>
          </cell>
          <cell r="K21">
            <v>117.65308812972117</v>
          </cell>
          <cell r="L21">
            <v>6299967.009999998</v>
          </cell>
        </row>
        <row r="22">
          <cell r="B22">
            <v>52466419</v>
          </cell>
          <cell r="C22">
            <v>44644760</v>
          </cell>
          <cell r="D22">
            <v>7341718</v>
          </cell>
          <cell r="G22">
            <v>54435213.57</v>
          </cell>
          <cell r="H22">
            <v>5796965.030000001</v>
          </cell>
          <cell r="I22">
            <v>78.95924400801013</v>
          </cell>
          <cell r="J22">
            <v>-1544752.9699999988</v>
          </cell>
          <cell r="K22">
            <v>121.92968126606571</v>
          </cell>
          <cell r="L22">
            <v>9790453.57</v>
          </cell>
        </row>
        <row r="23">
          <cell r="B23">
            <v>27204195</v>
          </cell>
          <cell r="C23">
            <v>22648005</v>
          </cell>
          <cell r="D23">
            <v>3794995</v>
          </cell>
          <cell r="G23">
            <v>27947687.26</v>
          </cell>
          <cell r="H23">
            <v>2828243.25</v>
          </cell>
          <cell r="I23">
            <v>74.52561202320425</v>
          </cell>
          <cell r="J23">
            <v>-966751.75</v>
          </cell>
          <cell r="K23">
            <v>123.40021675198325</v>
          </cell>
          <cell r="L23">
            <v>5299682.260000002</v>
          </cell>
        </row>
        <row r="24">
          <cell r="B24">
            <v>27692466</v>
          </cell>
          <cell r="C24">
            <v>22673110</v>
          </cell>
          <cell r="D24">
            <v>3904079</v>
          </cell>
          <cell r="G24">
            <v>32092262.4</v>
          </cell>
          <cell r="H24">
            <v>4657984.75</v>
          </cell>
          <cell r="I24">
            <v>119.31071963451558</v>
          </cell>
          <cell r="J24">
            <v>753905.75</v>
          </cell>
          <cell r="K24">
            <v>141.5432748308459</v>
          </cell>
          <cell r="L24">
            <v>9419152.399999999</v>
          </cell>
        </row>
        <row r="25">
          <cell r="B25">
            <v>41785832</v>
          </cell>
          <cell r="C25">
            <v>38529084</v>
          </cell>
          <cell r="D25">
            <v>4433657</v>
          </cell>
          <cell r="G25">
            <v>48909456.47</v>
          </cell>
          <cell r="H25">
            <v>7344069.8999999985</v>
          </cell>
          <cell r="I25">
            <v>165.64361880046198</v>
          </cell>
          <cell r="J25">
            <v>2910412.8999999985</v>
          </cell>
          <cell r="K25">
            <v>126.94165392045136</v>
          </cell>
          <cell r="L25">
            <v>10380372.469999999</v>
          </cell>
        </row>
        <row r="26">
          <cell r="B26">
            <v>28421823</v>
          </cell>
          <cell r="C26">
            <v>25071654</v>
          </cell>
          <cell r="D26">
            <v>4534364</v>
          </cell>
          <cell r="G26">
            <v>29127600.62</v>
          </cell>
          <cell r="H26">
            <v>3800777.710000001</v>
          </cell>
          <cell r="I26">
            <v>83.82162768582322</v>
          </cell>
          <cell r="J26">
            <v>-733586.2899999991</v>
          </cell>
          <cell r="K26">
            <v>116.17741940759075</v>
          </cell>
          <cell r="L26">
            <v>4055946.620000001</v>
          </cell>
        </row>
        <row r="27">
          <cell r="B27">
            <v>21372439</v>
          </cell>
          <cell r="C27">
            <v>18525808</v>
          </cell>
          <cell r="D27">
            <v>2226814</v>
          </cell>
          <cell r="G27">
            <v>24181583.52</v>
          </cell>
          <cell r="H27">
            <v>5174430.18</v>
          </cell>
          <cell r="I27">
            <v>232.3692135939508</v>
          </cell>
          <cell r="J27">
            <v>2947616.1799999997</v>
          </cell>
          <cell r="K27">
            <v>130.52917054953824</v>
          </cell>
          <cell r="L27">
            <v>5655775.52</v>
          </cell>
        </row>
        <row r="28">
          <cell r="B28">
            <v>43642393</v>
          </cell>
          <cell r="C28">
            <v>37086784</v>
          </cell>
          <cell r="D28">
            <v>5234450</v>
          </cell>
          <cell r="G28">
            <v>41201416.63</v>
          </cell>
          <cell r="H28">
            <v>5192222.109999999</v>
          </cell>
          <cell r="I28">
            <v>99.19326978001509</v>
          </cell>
          <cell r="J28">
            <v>-42227.890000000596</v>
          </cell>
          <cell r="K28">
            <v>111.09460618100509</v>
          </cell>
          <cell r="L28">
            <v>4114632.6300000027</v>
          </cell>
        </row>
        <row r="29">
          <cell r="B29">
            <v>75096676</v>
          </cell>
          <cell r="C29">
            <v>63334775</v>
          </cell>
          <cell r="D29">
            <v>10250034</v>
          </cell>
          <cell r="G29">
            <v>69986023.35</v>
          </cell>
          <cell r="H29">
            <v>7615810.599999994</v>
          </cell>
          <cell r="I29">
            <v>74.30034475983196</v>
          </cell>
          <cell r="J29">
            <v>-2634223.400000006</v>
          </cell>
          <cell r="K29">
            <v>110.50173202636306</v>
          </cell>
          <cell r="L29">
            <v>6651248.349999994</v>
          </cell>
        </row>
        <row r="30">
          <cell r="B30">
            <v>30763017</v>
          </cell>
          <cell r="C30">
            <v>25891335</v>
          </cell>
          <cell r="D30">
            <v>3971189</v>
          </cell>
          <cell r="G30">
            <v>30448942.74</v>
          </cell>
          <cell r="H30">
            <v>3372604.629999999</v>
          </cell>
          <cell r="I30">
            <v>84.92682242018698</v>
          </cell>
          <cell r="J30">
            <v>-598584.370000001</v>
          </cell>
          <cell r="K30">
            <v>117.60283021327405</v>
          </cell>
          <cell r="L30">
            <v>4557607.739999998</v>
          </cell>
        </row>
        <row r="31">
          <cell r="B31">
            <v>35083353</v>
          </cell>
          <cell r="C31">
            <v>30265545</v>
          </cell>
          <cell r="D31">
            <v>5235605</v>
          </cell>
          <cell r="G31">
            <v>33373591.36</v>
          </cell>
          <cell r="H31">
            <v>4088256.84</v>
          </cell>
          <cell r="I31">
            <v>78.08566230645741</v>
          </cell>
          <cell r="J31">
            <v>-1147348.1600000001</v>
          </cell>
          <cell r="K31">
            <v>110.26925621197306</v>
          </cell>
          <cell r="L31">
            <v>3108046.3599999994</v>
          </cell>
        </row>
        <row r="32">
          <cell r="B32">
            <v>14668788</v>
          </cell>
          <cell r="C32">
            <v>12372096</v>
          </cell>
          <cell r="D32">
            <v>2104372</v>
          </cell>
          <cell r="G32">
            <v>13417802.01</v>
          </cell>
          <cell r="H32">
            <v>1350341.9800000004</v>
          </cell>
          <cell r="I32">
            <v>64.16840653648693</v>
          </cell>
          <cell r="J32">
            <v>-754030.0199999996</v>
          </cell>
          <cell r="K32">
            <v>108.45213300963717</v>
          </cell>
          <cell r="L32">
            <v>1045706.0099999998</v>
          </cell>
        </row>
        <row r="33">
          <cell r="B33">
            <v>26410605</v>
          </cell>
          <cell r="C33">
            <v>22303556</v>
          </cell>
          <cell r="D33">
            <v>2888293</v>
          </cell>
          <cell r="G33">
            <v>25709460.45</v>
          </cell>
          <cell r="H33">
            <v>3230088.41</v>
          </cell>
          <cell r="I33">
            <v>111.83382052998085</v>
          </cell>
          <cell r="J33">
            <v>341795.41000000015</v>
          </cell>
          <cell r="K33">
            <v>115.2706790343208</v>
          </cell>
          <cell r="L33">
            <v>3405904.4499999993</v>
          </cell>
        </row>
        <row r="34">
          <cell r="B34">
            <v>22743252</v>
          </cell>
          <cell r="C34">
            <v>19387553</v>
          </cell>
          <cell r="D34">
            <v>3925164</v>
          </cell>
          <cell r="G34">
            <v>24798237.6</v>
          </cell>
          <cell r="H34">
            <v>3678194.9700000025</v>
          </cell>
          <cell r="I34">
            <v>93.70805831297756</v>
          </cell>
          <cell r="J34">
            <v>-246969.02999999747</v>
          </cell>
          <cell r="K34">
            <v>127.90803254025921</v>
          </cell>
          <cell r="L34">
            <v>5410684.6000000015</v>
          </cell>
        </row>
        <row r="35">
          <cell r="B35">
            <v>53455530</v>
          </cell>
          <cell r="C35">
            <v>42756084</v>
          </cell>
          <cell r="D35">
            <v>7892573</v>
          </cell>
          <cell r="G35">
            <v>53086659.39</v>
          </cell>
          <cell r="H35">
            <v>5571664.920000002</v>
          </cell>
          <cell r="I35">
            <v>70.59377113141686</v>
          </cell>
          <cell r="J35">
            <v>-2320908.079999998</v>
          </cell>
          <cell r="K35">
            <v>124.16165004727748</v>
          </cell>
          <cell r="L35">
            <v>10330575.39</v>
          </cell>
        </row>
        <row r="36">
          <cell r="B36">
            <v>4335200773</v>
          </cell>
          <cell r="C36">
            <v>3705509856</v>
          </cell>
          <cell r="D36">
            <v>370417378</v>
          </cell>
          <cell r="G36">
            <v>3989353838.5200005</v>
          </cell>
          <cell r="H36">
            <v>371990708.40000004</v>
          </cell>
          <cell r="I36">
            <v>100.42474529907179</v>
          </cell>
          <cell r="J36">
            <v>1573330.4000000395</v>
          </cell>
          <cell r="K36">
            <v>107.66005201849342</v>
          </cell>
          <cell r="L36">
            <v>283843982.5199999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838248734.43</v>
      </c>
      <c r="F10" s="33">
        <f>'[1]вспомогат'!H10</f>
        <v>56377371.52999997</v>
      </c>
      <c r="G10" s="34">
        <f>'[1]вспомогат'!I10</f>
        <v>124.10239283562528</v>
      </c>
      <c r="H10" s="35">
        <f>'[1]вспомогат'!J10</f>
        <v>10949261.529999971</v>
      </c>
      <c r="I10" s="36">
        <f>'[1]вспомогат'!K10</f>
        <v>104.28907407250254</v>
      </c>
      <c r="J10" s="37">
        <f>'[1]вспомогат'!L10</f>
        <v>34474473.42999995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1756716259.5</v>
      </c>
      <c r="F12" s="38">
        <f>'[1]вспомогат'!H11</f>
        <v>160092823.4100001</v>
      </c>
      <c r="G12" s="39">
        <f>'[1]вспомогат'!I11</f>
        <v>100.70884554558842</v>
      </c>
      <c r="H12" s="35">
        <f>'[1]вспомогат'!J11</f>
        <v>1126823.4100000858</v>
      </c>
      <c r="I12" s="36">
        <f>'[1]вспомогат'!K11</f>
        <v>104.2856177472093</v>
      </c>
      <c r="J12" s="37">
        <f>'[1]вспомогат'!L11</f>
        <v>72192259.5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156166006.05</v>
      </c>
      <c r="F13" s="38">
        <f>'[1]вспомогат'!H12</f>
        <v>14385785.49000001</v>
      </c>
      <c r="G13" s="39">
        <f>'[1]вспомогат'!I12</f>
        <v>106.85096385671041</v>
      </c>
      <c r="H13" s="35">
        <f>'[1]вспомогат'!J12</f>
        <v>922373.4900000095</v>
      </c>
      <c r="I13" s="36">
        <f>'[1]вспомогат'!K12</f>
        <v>129.58625664638205</v>
      </c>
      <c r="J13" s="37">
        <f>'[1]вспомогат'!L12</f>
        <v>35654765.05000001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247951577.17</v>
      </c>
      <c r="F14" s="38">
        <f>'[1]вспомогат'!H13</f>
        <v>21734592.599999994</v>
      </c>
      <c r="G14" s="39">
        <f>'[1]вспомогат'!I13</f>
        <v>97.02176912903616</v>
      </c>
      <c r="H14" s="35">
        <f>'[1]вспомогат'!J13</f>
        <v>-667176.400000006</v>
      </c>
      <c r="I14" s="36">
        <f>'[1]вспомогат'!K13</f>
        <v>107.07038176577304</v>
      </c>
      <c r="J14" s="37">
        <f>'[1]вспомогат'!L13</f>
        <v>16373457.169999987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186320300</v>
      </c>
      <c r="D15" s="38">
        <f>'[1]вспомогат'!D14</f>
        <v>24341700</v>
      </c>
      <c r="E15" s="33">
        <f>'[1]вспомогат'!G14</f>
        <v>186199414.17</v>
      </c>
      <c r="F15" s="38">
        <f>'[1]вспомогат'!H14</f>
        <v>18553192.26999998</v>
      </c>
      <c r="G15" s="39">
        <f>'[1]вспомогат'!I14</f>
        <v>76.21978855215528</v>
      </c>
      <c r="H15" s="35">
        <f>'[1]вспомогат'!J14</f>
        <v>-5788507.730000019</v>
      </c>
      <c r="I15" s="36">
        <f>'[1]вспомогат'!K14</f>
        <v>99.93511934555708</v>
      </c>
      <c r="J15" s="37">
        <f>'[1]вспомогат'!L14</f>
        <v>-120885.83000001311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26490351.3</v>
      </c>
      <c r="F16" s="38">
        <f>'[1]вспомогат'!H15</f>
        <v>2687436.9000000022</v>
      </c>
      <c r="G16" s="39">
        <f>'[1]вспомогат'!I15</f>
        <v>95.44837817411053</v>
      </c>
      <c r="H16" s="35">
        <f>'[1]вспомогат'!J15</f>
        <v>-128155.09999999776</v>
      </c>
      <c r="I16" s="36">
        <f>'[1]вспомогат'!K15</f>
        <v>102.80298099078173</v>
      </c>
      <c r="J16" s="37">
        <f>'[1]вспомогат'!L15</f>
        <v>722274.3000000007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2248701738</v>
      </c>
      <c r="D17" s="41">
        <f>SUM(D12:D16)</f>
        <v>221988473</v>
      </c>
      <c r="E17" s="41">
        <f>SUM(E12:E16)</f>
        <v>2373523608.19</v>
      </c>
      <c r="F17" s="41">
        <f>SUM(F12:F16)</f>
        <v>217453830.67000008</v>
      </c>
      <c r="G17" s="42">
        <f>F17/D17*100</f>
        <v>97.95726225388292</v>
      </c>
      <c r="H17" s="41">
        <f>SUM(H12:H16)</f>
        <v>-4534642.329999927</v>
      </c>
      <c r="I17" s="43">
        <f>E17/C17*100</f>
        <v>105.55084154028435</v>
      </c>
      <c r="J17" s="41">
        <f>SUM(J12:J16)</f>
        <v>124821870.18999998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27666639</v>
      </c>
      <c r="D18" s="45">
        <f>'[1]вспомогат'!D16</f>
        <v>4071674</v>
      </c>
      <c r="E18" s="44">
        <f>'[1]вспомогат'!G16</f>
        <v>31819359.1</v>
      </c>
      <c r="F18" s="45">
        <f>'[1]вспомогат'!H16</f>
        <v>4829953.830000002</v>
      </c>
      <c r="G18" s="46">
        <f>'[1]вспомогат'!I16</f>
        <v>118.62329425194656</v>
      </c>
      <c r="H18" s="47">
        <f>'[1]вспомогат'!J16</f>
        <v>758279.8300000019</v>
      </c>
      <c r="I18" s="48">
        <f>'[1]вспомогат'!K16</f>
        <v>115.00984669659368</v>
      </c>
      <c r="J18" s="49">
        <f>'[1]вспомогат'!L16</f>
        <v>4152720.1000000015</v>
      </c>
    </row>
    <row r="19" spans="1:10" ht="12.75">
      <c r="A19" s="32" t="s">
        <v>21</v>
      </c>
      <c r="B19" s="33">
        <f>'[1]вспомогат'!B17</f>
        <v>105184361</v>
      </c>
      <c r="C19" s="33">
        <f>'[1]вспомогат'!C17</f>
        <v>91962054</v>
      </c>
      <c r="D19" s="38">
        <f>'[1]вспомогат'!D17</f>
        <v>13524835</v>
      </c>
      <c r="E19" s="33">
        <f>'[1]вспомогат'!G17</f>
        <v>109991483.64</v>
      </c>
      <c r="F19" s="38">
        <f>'[1]вспомогат'!H17</f>
        <v>12842091.489999995</v>
      </c>
      <c r="G19" s="39">
        <f>'[1]вспомогат'!I17</f>
        <v>94.95192725086845</v>
      </c>
      <c r="H19" s="35">
        <f>'[1]вспомогат'!J17</f>
        <v>-682743.5100000054</v>
      </c>
      <c r="I19" s="36">
        <f>'[1]вспомогат'!K17</f>
        <v>119.605292461171</v>
      </c>
      <c r="J19" s="37">
        <f>'[1]вспомогат'!L17</f>
        <v>18029429.64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8790143</v>
      </c>
      <c r="D20" s="38">
        <f>'[1]вспомогат'!D18</f>
        <v>2014134</v>
      </c>
      <c r="E20" s="33">
        <f>'[1]вспомогат'!G18</f>
        <v>10490288.84</v>
      </c>
      <c r="F20" s="38">
        <f>'[1]вспомогат'!H18</f>
        <v>1406682.5</v>
      </c>
      <c r="G20" s="39">
        <f>'[1]вспомогат'!I18</f>
        <v>69.84056175011196</v>
      </c>
      <c r="H20" s="35">
        <f>'[1]вспомогат'!J18</f>
        <v>-607451.5</v>
      </c>
      <c r="I20" s="36">
        <f>'[1]вспомогат'!K18</f>
        <v>119.34150377303305</v>
      </c>
      <c r="J20" s="37">
        <f>'[1]вспомогат'!L18</f>
        <v>1700145.8399999999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19974790</v>
      </c>
      <c r="D21" s="38">
        <f>'[1]вспомогат'!D19</f>
        <v>3242495</v>
      </c>
      <c r="E21" s="33">
        <f>'[1]вспомогат'!G19</f>
        <v>23475786.56</v>
      </c>
      <c r="F21" s="38">
        <f>'[1]вспомогат'!H19</f>
        <v>3293234</v>
      </c>
      <c r="G21" s="39">
        <f>'[1]вспомогат'!I19</f>
        <v>101.56481351551814</v>
      </c>
      <c r="H21" s="35">
        <f>'[1]вспомогат'!J19</f>
        <v>50739</v>
      </c>
      <c r="I21" s="36">
        <f>'[1]вспомогат'!K19</f>
        <v>117.52707567889324</v>
      </c>
      <c r="J21" s="37">
        <f>'[1]вспомогат'!L19</f>
        <v>3500996.5599999987</v>
      </c>
    </row>
    <row r="22" spans="1:10" ht="12.75">
      <c r="A22" s="32" t="s">
        <v>24</v>
      </c>
      <c r="B22" s="33">
        <f>'[1]вспомогат'!B20</f>
        <v>51451820</v>
      </c>
      <c r="C22" s="33">
        <f>'[1]вспомогат'!C20</f>
        <v>43462462</v>
      </c>
      <c r="D22" s="38">
        <f>'[1]вспомогат'!D20</f>
        <v>8402180</v>
      </c>
      <c r="E22" s="33">
        <f>'[1]вспомогат'!G20</f>
        <v>51101053.38</v>
      </c>
      <c r="F22" s="38">
        <f>'[1]вспомогат'!H20</f>
        <v>6665350.020000003</v>
      </c>
      <c r="G22" s="39">
        <f>'[1]вспомогат'!I20</f>
        <v>79.3288172831337</v>
      </c>
      <c r="H22" s="35">
        <f>'[1]вспомогат'!J20</f>
        <v>-1736829.9799999967</v>
      </c>
      <c r="I22" s="36">
        <f>'[1]вспомогат'!K20</f>
        <v>117.57514652529349</v>
      </c>
      <c r="J22" s="37">
        <f>'[1]вспомогат'!L20</f>
        <v>7638591.380000003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35687620</v>
      </c>
      <c r="D23" s="38">
        <f>'[1]вспомогат'!D21</f>
        <v>4008170</v>
      </c>
      <c r="E23" s="33">
        <f>'[1]вспомогат'!G21</f>
        <v>41987587.01</v>
      </c>
      <c r="F23" s="38">
        <f>'[1]вспомогат'!H21</f>
        <v>5420539.079999998</v>
      </c>
      <c r="G23" s="39">
        <f>'[1]вспомогат'!I21</f>
        <v>135.2372549068527</v>
      </c>
      <c r="H23" s="35">
        <f>'[1]вспомогат'!J21</f>
        <v>1412369.0799999982</v>
      </c>
      <c r="I23" s="36">
        <f>'[1]вспомогат'!K21</f>
        <v>117.65308812972117</v>
      </c>
      <c r="J23" s="37">
        <f>'[1]вспомогат'!L21</f>
        <v>6299967.009999998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44644760</v>
      </c>
      <c r="D24" s="38">
        <f>'[1]вспомогат'!D22</f>
        <v>7341718</v>
      </c>
      <c r="E24" s="33">
        <f>'[1]вспомогат'!G22</f>
        <v>54435213.57</v>
      </c>
      <c r="F24" s="38">
        <f>'[1]вспомогат'!H22</f>
        <v>5796965.030000001</v>
      </c>
      <c r="G24" s="39">
        <f>'[1]вспомогат'!I22</f>
        <v>78.95924400801013</v>
      </c>
      <c r="H24" s="35">
        <f>'[1]вспомогат'!J22</f>
        <v>-1544752.9699999988</v>
      </c>
      <c r="I24" s="36">
        <f>'[1]вспомогат'!K22</f>
        <v>121.92968126606571</v>
      </c>
      <c r="J24" s="37">
        <f>'[1]вспомогат'!L22</f>
        <v>9790453.57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22648005</v>
      </c>
      <c r="D25" s="38">
        <f>'[1]вспомогат'!D23</f>
        <v>3794995</v>
      </c>
      <c r="E25" s="33">
        <f>'[1]вспомогат'!G23</f>
        <v>27947687.26</v>
      </c>
      <c r="F25" s="38">
        <f>'[1]вспомогат'!H23</f>
        <v>2828243.25</v>
      </c>
      <c r="G25" s="39">
        <f>'[1]вспомогат'!I23</f>
        <v>74.52561202320425</v>
      </c>
      <c r="H25" s="35">
        <f>'[1]вспомогат'!J23</f>
        <v>-966751.75</v>
      </c>
      <c r="I25" s="36">
        <f>'[1]вспомогат'!K23</f>
        <v>123.40021675198325</v>
      </c>
      <c r="J25" s="37">
        <f>'[1]вспомогат'!L23</f>
        <v>5299682.260000002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22673110</v>
      </c>
      <c r="D26" s="38">
        <f>'[1]вспомогат'!D24</f>
        <v>3904079</v>
      </c>
      <c r="E26" s="33">
        <f>'[1]вспомогат'!G24</f>
        <v>32092262.4</v>
      </c>
      <c r="F26" s="38">
        <f>'[1]вспомогат'!H24</f>
        <v>4657984.75</v>
      </c>
      <c r="G26" s="39">
        <f>'[1]вспомогат'!I24</f>
        <v>119.31071963451558</v>
      </c>
      <c r="H26" s="35">
        <f>'[1]вспомогат'!J24</f>
        <v>753905.75</v>
      </c>
      <c r="I26" s="36">
        <f>'[1]вспомогат'!K24</f>
        <v>141.5432748308459</v>
      </c>
      <c r="J26" s="37">
        <f>'[1]вспомогат'!L24</f>
        <v>9419152.399999999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38529084</v>
      </c>
      <c r="D27" s="38">
        <f>'[1]вспомогат'!D25</f>
        <v>4433657</v>
      </c>
      <c r="E27" s="33">
        <f>'[1]вспомогат'!G25</f>
        <v>48909456.47</v>
      </c>
      <c r="F27" s="38">
        <f>'[1]вспомогат'!H25</f>
        <v>7344069.8999999985</v>
      </c>
      <c r="G27" s="39">
        <f>'[1]вспомогат'!I25</f>
        <v>165.64361880046198</v>
      </c>
      <c r="H27" s="35">
        <f>'[1]вспомогат'!J25</f>
        <v>2910412.8999999985</v>
      </c>
      <c r="I27" s="36">
        <f>'[1]вспомогат'!K25</f>
        <v>126.94165392045136</v>
      </c>
      <c r="J27" s="37">
        <f>'[1]вспомогат'!L25</f>
        <v>10380372.469999999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25071654</v>
      </c>
      <c r="D28" s="38">
        <f>'[1]вспомогат'!D26</f>
        <v>4534364</v>
      </c>
      <c r="E28" s="33">
        <f>'[1]вспомогат'!G26</f>
        <v>29127600.62</v>
      </c>
      <c r="F28" s="38">
        <f>'[1]вспомогат'!H26</f>
        <v>3800777.710000001</v>
      </c>
      <c r="G28" s="39">
        <f>'[1]вспомогат'!I26</f>
        <v>83.82162768582322</v>
      </c>
      <c r="H28" s="35">
        <f>'[1]вспомогат'!J26</f>
        <v>-733586.2899999991</v>
      </c>
      <c r="I28" s="36">
        <f>'[1]вспомогат'!K26</f>
        <v>116.17741940759075</v>
      </c>
      <c r="J28" s="37">
        <f>'[1]вспомогат'!L26</f>
        <v>4055946.620000001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18525808</v>
      </c>
      <c r="D29" s="38">
        <f>'[1]вспомогат'!D27</f>
        <v>2226814</v>
      </c>
      <c r="E29" s="33">
        <f>'[1]вспомогат'!G27</f>
        <v>24181583.52</v>
      </c>
      <c r="F29" s="38">
        <f>'[1]вспомогат'!H27</f>
        <v>5174430.18</v>
      </c>
      <c r="G29" s="39">
        <f>'[1]вспомогат'!I27</f>
        <v>232.3692135939508</v>
      </c>
      <c r="H29" s="35">
        <f>'[1]вспомогат'!J27</f>
        <v>2947616.1799999997</v>
      </c>
      <c r="I29" s="36">
        <f>'[1]вспомогат'!K27</f>
        <v>130.52917054953824</v>
      </c>
      <c r="J29" s="37">
        <f>'[1]вспомогат'!L27</f>
        <v>5655775.52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37086784</v>
      </c>
      <c r="D30" s="38">
        <f>'[1]вспомогат'!D28</f>
        <v>5234450</v>
      </c>
      <c r="E30" s="33">
        <f>'[1]вспомогат'!G28</f>
        <v>41201416.63</v>
      </c>
      <c r="F30" s="38">
        <f>'[1]вспомогат'!H28</f>
        <v>5192222.109999999</v>
      </c>
      <c r="G30" s="39">
        <f>'[1]вспомогат'!I28</f>
        <v>99.19326978001509</v>
      </c>
      <c r="H30" s="35">
        <f>'[1]вспомогат'!J28</f>
        <v>-42227.890000000596</v>
      </c>
      <c r="I30" s="36">
        <f>'[1]вспомогат'!K28</f>
        <v>111.09460618100509</v>
      </c>
      <c r="J30" s="37">
        <f>'[1]вспомогат'!L28</f>
        <v>4114632.6300000027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63334775</v>
      </c>
      <c r="D31" s="38">
        <f>'[1]вспомогат'!D29</f>
        <v>10250034</v>
      </c>
      <c r="E31" s="33">
        <f>'[1]вспомогат'!G29</f>
        <v>69986023.35</v>
      </c>
      <c r="F31" s="38">
        <f>'[1]вспомогат'!H29</f>
        <v>7615810.599999994</v>
      </c>
      <c r="G31" s="39">
        <f>'[1]вспомогат'!I29</f>
        <v>74.30034475983196</v>
      </c>
      <c r="H31" s="35">
        <f>'[1]вспомогат'!J29</f>
        <v>-2634223.400000006</v>
      </c>
      <c r="I31" s="36">
        <f>'[1]вспомогат'!K29</f>
        <v>110.50173202636306</v>
      </c>
      <c r="J31" s="37">
        <f>'[1]вспомогат'!L29</f>
        <v>6651248.349999994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25891335</v>
      </c>
      <c r="D32" s="38">
        <f>'[1]вспомогат'!D30</f>
        <v>3971189</v>
      </c>
      <c r="E32" s="33">
        <f>'[1]вспомогат'!G30</f>
        <v>30448942.74</v>
      </c>
      <c r="F32" s="38">
        <f>'[1]вспомогат'!H30</f>
        <v>3372604.629999999</v>
      </c>
      <c r="G32" s="39">
        <f>'[1]вспомогат'!I30</f>
        <v>84.92682242018698</v>
      </c>
      <c r="H32" s="35">
        <f>'[1]вспомогат'!J30</f>
        <v>-598584.370000001</v>
      </c>
      <c r="I32" s="36">
        <f>'[1]вспомогат'!K30</f>
        <v>117.60283021327405</v>
      </c>
      <c r="J32" s="37">
        <f>'[1]вспомогат'!L30</f>
        <v>4557607.739999998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30265545</v>
      </c>
      <c r="D33" s="38">
        <f>'[1]вспомогат'!D31</f>
        <v>5235605</v>
      </c>
      <c r="E33" s="33">
        <f>'[1]вспомогат'!G31</f>
        <v>33373591.36</v>
      </c>
      <c r="F33" s="38">
        <f>'[1]вспомогат'!H31</f>
        <v>4088256.84</v>
      </c>
      <c r="G33" s="39">
        <f>'[1]вспомогат'!I31</f>
        <v>78.08566230645741</v>
      </c>
      <c r="H33" s="35">
        <f>'[1]вспомогат'!J31</f>
        <v>-1147348.1600000001</v>
      </c>
      <c r="I33" s="36">
        <f>'[1]вспомогат'!K31</f>
        <v>110.26925621197306</v>
      </c>
      <c r="J33" s="37">
        <f>'[1]вспомогат'!L31</f>
        <v>3108046.3599999994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12372096</v>
      </c>
      <c r="D34" s="38">
        <f>'[1]вспомогат'!D32</f>
        <v>2104372</v>
      </c>
      <c r="E34" s="33">
        <f>'[1]вспомогат'!G32</f>
        <v>13417802.01</v>
      </c>
      <c r="F34" s="38">
        <f>'[1]вспомогат'!H32</f>
        <v>1350341.9800000004</v>
      </c>
      <c r="G34" s="39">
        <f>'[1]вспомогат'!I32</f>
        <v>64.16840653648693</v>
      </c>
      <c r="H34" s="35">
        <f>'[1]вспомогат'!J32</f>
        <v>-754030.0199999996</v>
      </c>
      <c r="I34" s="36">
        <f>'[1]вспомогат'!K32</f>
        <v>108.45213300963717</v>
      </c>
      <c r="J34" s="37">
        <f>'[1]вспомогат'!L32</f>
        <v>1045706.0099999998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22303556</v>
      </c>
      <c r="D35" s="38">
        <f>'[1]вспомогат'!D33</f>
        <v>2888293</v>
      </c>
      <c r="E35" s="33">
        <f>'[1]вспомогат'!G33</f>
        <v>25709460.45</v>
      </c>
      <c r="F35" s="38">
        <f>'[1]вспомогат'!H33</f>
        <v>3230088.41</v>
      </c>
      <c r="G35" s="39">
        <f>'[1]вспомогат'!I33</f>
        <v>111.83382052998085</v>
      </c>
      <c r="H35" s="35">
        <f>'[1]вспомогат'!J33</f>
        <v>341795.41000000015</v>
      </c>
      <c r="I35" s="36">
        <f>'[1]вспомогат'!K33</f>
        <v>115.2706790343208</v>
      </c>
      <c r="J35" s="37">
        <f>'[1]вспомогат'!L33</f>
        <v>3405904.4499999993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19387553</v>
      </c>
      <c r="D36" s="38">
        <f>'[1]вспомогат'!D34</f>
        <v>3925164</v>
      </c>
      <c r="E36" s="33">
        <f>'[1]вспомогат'!G34</f>
        <v>24798237.6</v>
      </c>
      <c r="F36" s="38">
        <f>'[1]вспомогат'!H34</f>
        <v>3678194.9700000025</v>
      </c>
      <c r="G36" s="39">
        <f>'[1]вспомогат'!I34</f>
        <v>93.70805831297756</v>
      </c>
      <c r="H36" s="35">
        <f>'[1]вспомогат'!J34</f>
        <v>-246969.02999999747</v>
      </c>
      <c r="I36" s="36">
        <f>'[1]вспомогат'!K34</f>
        <v>127.90803254025921</v>
      </c>
      <c r="J36" s="37">
        <f>'[1]вспомогат'!L34</f>
        <v>5410684.6000000015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42756084</v>
      </c>
      <c r="D37" s="38">
        <f>'[1]вспомогат'!D35</f>
        <v>7892573</v>
      </c>
      <c r="E37" s="33">
        <f>'[1]вспомогат'!G35</f>
        <v>53086659.39</v>
      </c>
      <c r="F37" s="38">
        <f>'[1]вспомогат'!H35</f>
        <v>5571664.920000002</v>
      </c>
      <c r="G37" s="39">
        <f>'[1]вспомогат'!I35</f>
        <v>70.59377113141686</v>
      </c>
      <c r="H37" s="35">
        <f>'[1]вспомогат'!J35</f>
        <v>-2320908.079999998</v>
      </c>
      <c r="I37" s="36">
        <f>'[1]вспомогат'!K35</f>
        <v>124.16165004727748</v>
      </c>
      <c r="J37" s="37">
        <f>'[1]вспомогат'!L35</f>
        <v>10330575.39</v>
      </c>
    </row>
    <row r="38" spans="1:10" ht="18.75" customHeight="1">
      <c r="A38" s="50" t="s">
        <v>40</v>
      </c>
      <c r="B38" s="41">
        <f>SUM(B18:B37)</f>
        <v>766204663</v>
      </c>
      <c r="C38" s="41">
        <f>SUM(C18:C37)</f>
        <v>653033857</v>
      </c>
      <c r="D38" s="41">
        <f>SUM(D18:D37)</f>
        <v>103000795</v>
      </c>
      <c r="E38" s="41">
        <f>SUM(E18:E37)</f>
        <v>777581495.9000001</v>
      </c>
      <c r="F38" s="41">
        <f>SUM(F18:F37)</f>
        <v>98159506.19999999</v>
      </c>
      <c r="G38" s="42">
        <f>F38/D38*100</f>
        <v>95.29975589023366</v>
      </c>
      <c r="H38" s="41">
        <f>SUM(H18:H37)</f>
        <v>-4841288.8000000045</v>
      </c>
      <c r="I38" s="43">
        <f>E38/C38*100</f>
        <v>119.07215645329092</v>
      </c>
      <c r="J38" s="41">
        <f>SUM(J18:J37)</f>
        <v>124547638.89999999</v>
      </c>
    </row>
    <row r="39" spans="1:10" ht="20.25" customHeight="1">
      <c r="A39" s="51" t="s">
        <v>41</v>
      </c>
      <c r="B39" s="52">
        <f>'[1]вспомогат'!B36</f>
        <v>4335200773</v>
      </c>
      <c r="C39" s="52">
        <f>'[1]вспомогат'!C36</f>
        <v>3705509856</v>
      </c>
      <c r="D39" s="52">
        <f>'[1]вспомогат'!D36</f>
        <v>370417378</v>
      </c>
      <c r="E39" s="52">
        <f>'[1]вспомогат'!G36</f>
        <v>3989353838.5200005</v>
      </c>
      <c r="F39" s="52">
        <f>'[1]вспомогат'!H36</f>
        <v>371990708.40000004</v>
      </c>
      <c r="G39" s="53">
        <f>'[1]вспомогат'!I36</f>
        <v>100.42474529907179</v>
      </c>
      <c r="H39" s="52">
        <f>'[1]вспомогат'!J36</f>
        <v>1573330.4000000395</v>
      </c>
      <c r="I39" s="53">
        <f>'[1]вспомогат'!K36</f>
        <v>107.66005201849342</v>
      </c>
      <c r="J39" s="52">
        <f>'[1]вспомогат'!L36</f>
        <v>283843982.5199999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01.01.2015 - 28.10.2015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2015-10-29T06:04:08Z</dcterms:created>
  <dcterms:modified xsi:type="dcterms:W3CDTF">2015-10-29T06:04:49Z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