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<sst xmlns="http://schemas.openxmlformats.org/spreadsheetml/2006/main" count="47" uniqueCount="42">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</sst>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27.10.2015</v>
          </cell>
        </row>
        <row r="6">
          <cell r="G6" t="str">
            <v>Фактично надійшло на 27.10.2015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835013161.13</v>
          </cell>
          <cell r="H10">
            <v>53141798.23000002</v>
          </cell>
          <cell r="I10">
            <v>116.97998932819354</v>
          </cell>
          <cell r="J10">
            <v>7713688.230000019</v>
          </cell>
          <cell r="K10">
            <v>103.88652655922755</v>
          </cell>
          <cell r="L10">
            <v>31238900.129999995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1739635383.05</v>
          </cell>
          <cell r="H11">
            <v>143011946.96000004</v>
          </cell>
          <cell r="I11">
            <v>89.96385828416142</v>
          </cell>
          <cell r="J11">
            <v>-15954053.039999962</v>
          </cell>
          <cell r="K11">
            <v>103.27162943656487</v>
          </cell>
          <cell r="L11">
            <v>55111383.04999995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155005373.39</v>
          </cell>
          <cell r="H12">
            <v>13225152.829999983</v>
          </cell>
          <cell r="I12">
            <v>98.23032103600472</v>
          </cell>
          <cell r="J12">
            <v>-238259.1700000167</v>
          </cell>
          <cell r="K12">
            <v>128.62316585885958</v>
          </cell>
          <cell r="L12">
            <v>34494132.389999986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246891921.18</v>
          </cell>
          <cell r="H13">
            <v>20674936.610000014</v>
          </cell>
          <cell r="I13">
            <v>92.29153559256866</v>
          </cell>
          <cell r="J13">
            <v>-1726832.3899999857</v>
          </cell>
          <cell r="K13">
            <v>106.61280140800866</v>
          </cell>
          <cell r="L13">
            <v>15313801.180000007</v>
          </cell>
        </row>
        <row r="14">
          <cell r="B14">
            <v>220380600</v>
          </cell>
          <cell r="C14">
            <v>186320300</v>
          </cell>
          <cell r="D14">
            <v>24341700</v>
          </cell>
          <cell r="G14">
            <v>182744211.94</v>
          </cell>
          <cell r="H14">
            <v>15097990.039999992</v>
          </cell>
          <cell r="I14">
            <v>62.0252079353537</v>
          </cell>
          <cell r="J14">
            <v>-9243709.960000008</v>
          </cell>
          <cell r="K14">
            <v>98.08067716722225</v>
          </cell>
          <cell r="L14">
            <v>-3576088.0600000024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26264953.64</v>
          </cell>
          <cell r="H15">
            <v>2462039.240000002</v>
          </cell>
          <cell r="I15">
            <v>87.44304004273353</v>
          </cell>
          <cell r="J15">
            <v>-353552.7599999979</v>
          </cell>
          <cell r="K15">
            <v>101.92826434040849</v>
          </cell>
          <cell r="L15">
            <v>496876.6400000006</v>
          </cell>
        </row>
        <row r="16">
          <cell r="B16">
            <v>33024889</v>
          </cell>
          <cell r="C16">
            <v>27666639</v>
          </cell>
          <cell r="D16">
            <v>4071674</v>
          </cell>
          <cell r="G16">
            <v>31575309.99</v>
          </cell>
          <cell r="H16">
            <v>4585904.719999999</v>
          </cell>
          <cell r="I16">
            <v>112.62946689739893</v>
          </cell>
          <cell r="J16">
            <v>514230.7199999988</v>
          </cell>
          <cell r="K16">
            <v>114.12774059762012</v>
          </cell>
          <cell r="L16">
            <v>3908670.9899999984</v>
          </cell>
        </row>
        <row r="17">
          <cell r="B17">
            <v>105616067</v>
          </cell>
          <cell r="C17">
            <v>92301760</v>
          </cell>
          <cell r="D17">
            <v>13864541</v>
          </cell>
          <cell r="G17">
            <v>108805830.95</v>
          </cell>
          <cell r="H17">
            <v>11656438.799999997</v>
          </cell>
          <cell r="I17">
            <v>84.07374466994614</v>
          </cell>
          <cell r="J17">
            <v>-2208102.200000003</v>
          </cell>
          <cell r="K17">
            <v>117.88055931977894</v>
          </cell>
          <cell r="L17">
            <v>16504070.950000003</v>
          </cell>
        </row>
        <row r="18">
          <cell r="B18">
            <v>10399883</v>
          </cell>
          <cell r="C18">
            <v>8452337</v>
          </cell>
          <cell r="D18">
            <v>1676328</v>
          </cell>
          <cell r="G18">
            <v>10154488.21</v>
          </cell>
          <cell r="H18">
            <v>1070881.870000001</v>
          </cell>
          <cell r="I18">
            <v>63.88259755847311</v>
          </cell>
          <cell r="J18">
            <v>-605446.129999999</v>
          </cell>
          <cell r="K18">
            <v>120.1382317103542</v>
          </cell>
          <cell r="L18">
            <v>1702151.210000001</v>
          </cell>
        </row>
        <row r="19">
          <cell r="B19">
            <v>23286336</v>
          </cell>
          <cell r="C19">
            <v>19974790</v>
          </cell>
          <cell r="D19">
            <v>3242495</v>
          </cell>
          <cell r="G19">
            <v>23139888.79</v>
          </cell>
          <cell r="H19">
            <v>2957336.2300000004</v>
          </cell>
          <cell r="I19">
            <v>91.20557564468103</v>
          </cell>
          <cell r="J19">
            <v>-285158.76999999955</v>
          </cell>
          <cell r="K19">
            <v>115.84546716135688</v>
          </cell>
          <cell r="L19">
            <v>3165098.789999999</v>
          </cell>
        </row>
        <row r="20">
          <cell r="B20">
            <v>50946873</v>
          </cell>
          <cell r="C20">
            <v>42957515</v>
          </cell>
          <cell r="D20">
            <v>7897233</v>
          </cell>
          <cell r="G20">
            <v>50684527.8</v>
          </cell>
          <cell r="H20">
            <v>6248824.439999998</v>
          </cell>
          <cell r="I20">
            <v>79.12675794167397</v>
          </cell>
          <cell r="J20">
            <v>-1648408.5600000024</v>
          </cell>
          <cell r="K20">
            <v>117.98756934613186</v>
          </cell>
          <cell r="L20">
            <v>7727012.799999997</v>
          </cell>
        </row>
        <row r="21">
          <cell r="B21">
            <v>41712780</v>
          </cell>
          <cell r="C21">
            <v>35687620</v>
          </cell>
          <cell r="D21">
            <v>4008170</v>
          </cell>
          <cell r="G21">
            <v>41398912.89</v>
          </cell>
          <cell r="H21">
            <v>4831864.960000001</v>
          </cell>
          <cell r="I21">
            <v>120.55039980839138</v>
          </cell>
          <cell r="J21">
            <v>823694.9600000009</v>
          </cell>
          <cell r="K21">
            <v>116.00356899675575</v>
          </cell>
          <cell r="L21">
            <v>5711292.890000001</v>
          </cell>
        </row>
        <row r="22">
          <cell r="B22">
            <v>52379145</v>
          </cell>
          <cell r="C22">
            <v>44557486</v>
          </cell>
          <cell r="D22">
            <v>7254444</v>
          </cell>
          <cell r="G22">
            <v>53617781.77</v>
          </cell>
          <cell r="H22">
            <v>4979533.230000004</v>
          </cell>
          <cell r="I22">
            <v>68.64114231221585</v>
          </cell>
          <cell r="J22">
            <v>-2274910.769999996</v>
          </cell>
          <cell r="K22">
            <v>120.33394740897188</v>
          </cell>
          <cell r="L22">
            <v>9060295.770000003</v>
          </cell>
        </row>
        <row r="23">
          <cell r="B23">
            <v>27091160</v>
          </cell>
          <cell r="C23">
            <v>22534970</v>
          </cell>
          <cell r="D23">
            <v>3681960</v>
          </cell>
          <cell r="G23">
            <v>27615773.72</v>
          </cell>
          <cell r="H23">
            <v>2496329.709999997</v>
          </cell>
          <cell r="I23">
            <v>67.79893616443408</v>
          </cell>
          <cell r="J23">
            <v>-1185630.2900000028</v>
          </cell>
          <cell r="K23">
            <v>122.54630789390887</v>
          </cell>
          <cell r="L23">
            <v>5080803.719999999</v>
          </cell>
        </row>
        <row r="24">
          <cell r="B24">
            <v>27692466</v>
          </cell>
          <cell r="C24">
            <v>22673110</v>
          </cell>
          <cell r="D24">
            <v>3904079</v>
          </cell>
          <cell r="G24">
            <v>31639272.77</v>
          </cell>
          <cell r="H24">
            <v>4204995.120000001</v>
          </cell>
          <cell r="I24">
            <v>107.70773644693155</v>
          </cell>
          <cell r="J24">
            <v>300916.12000000104</v>
          </cell>
          <cell r="K24">
            <v>139.54535910600708</v>
          </cell>
          <cell r="L24">
            <v>8966162.77</v>
          </cell>
        </row>
        <row r="25">
          <cell r="B25">
            <v>41785832</v>
          </cell>
          <cell r="C25">
            <v>38529084</v>
          </cell>
          <cell r="D25">
            <v>4433657</v>
          </cell>
          <cell r="G25">
            <v>48509316.09</v>
          </cell>
          <cell r="H25">
            <v>6943929.520000003</v>
          </cell>
          <cell r="I25">
            <v>156.6185548408459</v>
          </cell>
          <cell r="J25">
            <v>2510272.5200000033</v>
          </cell>
          <cell r="K25">
            <v>125.90311280174737</v>
          </cell>
          <cell r="L25">
            <v>9980232.090000004</v>
          </cell>
        </row>
        <row r="26">
          <cell r="B26">
            <v>28342960</v>
          </cell>
          <cell r="C26">
            <v>24992791</v>
          </cell>
          <cell r="D26">
            <v>4455501</v>
          </cell>
          <cell r="G26">
            <v>28484274.85</v>
          </cell>
          <cell r="H26">
            <v>3157451.9400000013</v>
          </cell>
          <cell r="I26">
            <v>70.8663726032157</v>
          </cell>
          <cell r="J26">
            <v>-1298049.0599999987</v>
          </cell>
          <cell r="K26">
            <v>113.96996377875526</v>
          </cell>
          <cell r="L26">
            <v>3491483.8500000015</v>
          </cell>
        </row>
        <row r="27">
          <cell r="B27">
            <v>21372439</v>
          </cell>
          <cell r="C27">
            <v>18525808</v>
          </cell>
          <cell r="D27">
            <v>2226814</v>
          </cell>
          <cell r="G27">
            <v>22398470.6</v>
          </cell>
          <cell r="H27">
            <v>3391317.2600000016</v>
          </cell>
          <cell r="I27">
            <v>152.2945903878816</v>
          </cell>
          <cell r="J27">
            <v>1164503.2600000016</v>
          </cell>
          <cell r="K27">
            <v>120.90414949782489</v>
          </cell>
          <cell r="L27">
            <v>3872662.6000000015</v>
          </cell>
        </row>
        <row r="28">
          <cell r="B28">
            <v>43637808</v>
          </cell>
          <cell r="C28">
            <v>37081799</v>
          </cell>
          <cell r="D28">
            <v>5229465</v>
          </cell>
          <cell r="G28">
            <v>40604702.78</v>
          </cell>
          <cell r="H28">
            <v>4595508.259999998</v>
          </cell>
          <cell r="I28">
            <v>87.87721612057825</v>
          </cell>
          <cell r="J28">
            <v>-633956.7400000021</v>
          </cell>
          <cell r="K28">
            <v>109.50035832943273</v>
          </cell>
          <cell r="L28">
            <v>3522903.780000001</v>
          </cell>
        </row>
        <row r="29">
          <cell r="B29">
            <v>75096676</v>
          </cell>
          <cell r="C29">
            <v>63334775</v>
          </cell>
          <cell r="D29">
            <v>10250034</v>
          </cell>
          <cell r="G29">
            <v>69195143.61</v>
          </cell>
          <cell r="H29">
            <v>6824930.859999999</v>
          </cell>
          <cell r="I29">
            <v>66.58447045151264</v>
          </cell>
          <cell r="J29">
            <v>-3425103.1400000006</v>
          </cell>
          <cell r="K29">
            <v>109.2530029671693</v>
          </cell>
          <cell r="L29">
            <v>5860368.609999999</v>
          </cell>
        </row>
        <row r="30">
          <cell r="B30">
            <v>30763017</v>
          </cell>
          <cell r="C30">
            <v>25891335</v>
          </cell>
          <cell r="D30">
            <v>3971189</v>
          </cell>
          <cell r="G30">
            <v>30072707.63</v>
          </cell>
          <cell r="H30">
            <v>2996369.5199999996</v>
          </cell>
          <cell r="I30">
            <v>75.45270497072791</v>
          </cell>
          <cell r="J30">
            <v>-974819.4800000004</v>
          </cell>
          <cell r="K30">
            <v>116.14969884712394</v>
          </cell>
          <cell r="L30">
            <v>4181372.629999999</v>
          </cell>
        </row>
        <row r="31">
          <cell r="B31">
            <v>35083353</v>
          </cell>
          <cell r="C31">
            <v>30257545</v>
          </cell>
          <cell r="D31">
            <v>5227605</v>
          </cell>
          <cell r="G31">
            <v>33248316.46</v>
          </cell>
          <cell r="H31">
            <v>3962981.9400000013</v>
          </cell>
          <cell r="I31">
            <v>75.80874874823176</v>
          </cell>
          <cell r="J31">
            <v>-1264623.0599999987</v>
          </cell>
          <cell r="K31">
            <v>109.8843824242846</v>
          </cell>
          <cell r="L31">
            <v>2990771.460000001</v>
          </cell>
        </row>
        <row r="32">
          <cell r="B32">
            <v>14668788</v>
          </cell>
          <cell r="C32">
            <v>12372096</v>
          </cell>
          <cell r="D32">
            <v>2104372</v>
          </cell>
          <cell r="G32">
            <v>13286362.33</v>
          </cell>
          <cell r="H32">
            <v>1218902.3000000007</v>
          </cell>
          <cell r="I32">
            <v>57.92237779251961</v>
          </cell>
          <cell r="J32">
            <v>-885469.6999999993</v>
          </cell>
          <cell r="K32">
            <v>107.38974487427191</v>
          </cell>
          <cell r="L32">
            <v>914266.3300000001</v>
          </cell>
        </row>
        <row r="33">
          <cell r="B33">
            <v>26260605</v>
          </cell>
          <cell r="C33">
            <v>22153556</v>
          </cell>
          <cell r="D33">
            <v>2738293</v>
          </cell>
          <cell r="G33">
            <v>25151681</v>
          </cell>
          <cell r="H33">
            <v>2672308.960000001</v>
          </cell>
          <cell r="I33">
            <v>97.59032214595008</v>
          </cell>
          <cell r="J33">
            <v>-65984.0399999991</v>
          </cell>
          <cell r="K33">
            <v>113.53338037469018</v>
          </cell>
          <cell r="L33">
            <v>2998125</v>
          </cell>
        </row>
        <row r="34">
          <cell r="B34">
            <v>22521402</v>
          </cell>
          <cell r="C34">
            <v>19165703</v>
          </cell>
          <cell r="D34">
            <v>3703314</v>
          </cell>
          <cell r="G34">
            <v>24316591.36</v>
          </cell>
          <cell r="H34">
            <v>3196548.7300000004</v>
          </cell>
          <cell r="I34">
            <v>86.31589786877376</v>
          </cell>
          <cell r="J34">
            <v>-506765.26999999955</v>
          </cell>
          <cell r="K34">
            <v>126.87555139511448</v>
          </cell>
          <cell r="L34">
            <v>5150888.359999999</v>
          </cell>
        </row>
        <row r="35">
          <cell r="B35">
            <v>53446530</v>
          </cell>
          <cell r="C35">
            <v>42747084</v>
          </cell>
          <cell r="D35">
            <v>7883573</v>
          </cell>
          <cell r="G35">
            <v>52506499.44</v>
          </cell>
          <cell r="H35">
            <v>4991504.969999999</v>
          </cell>
          <cell r="I35">
            <v>63.31526288904789</v>
          </cell>
          <cell r="J35">
            <v>-2892068.030000001</v>
          </cell>
          <cell r="K35">
            <v>122.83059925210335</v>
          </cell>
          <cell r="L35">
            <v>9759415.439999998</v>
          </cell>
        </row>
        <row r="36">
          <cell r="B36">
            <v>4334125119</v>
          </cell>
          <cell r="C36">
            <v>3704333802</v>
          </cell>
          <cell r="D36">
            <v>369241324</v>
          </cell>
          <cell r="G36">
            <v>3951960857.3699994</v>
          </cell>
          <cell r="H36">
            <v>334597727.25</v>
          </cell>
          <cell r="I36">
            <v>90.6176274164806</v>
          </cell>
          <cell r="J36">
            <v>-34643596.74999995</v>
          </cell>
          <cell r="K36">
            <v>106.68479323424643</v>
          </cell>
          <cell r="L36">
            <v>247627055.36999995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835013161.13</v>
      </c>
      <c r="F10" s="33">
        <f>'[1]вспомогат'!H10</f>
        <v>53141798.23000002</v>
      </c>
      <c r="G10" s="34">
        <f>'[1]вспомогат'!I10</f>
        <v>116.97998932819354</v>
      </c>
      <c r="H10" s="35">
        <f>'[1]вспомогат'!J10</f>
        <v>7713688.230000019</v>
      </c>
      <c r="I10" s="36">
        <f>'[1]вспомогат'!K10</f>
        <v>103.88652655922755</v>
      </c>
      <c r="J10" s="37">
        <f>'[1]вспомогат'!L10</f>
        <v>31238900.129999995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1739635383.05</v>
      </c>
      <c r="F12" s="38">
        <f>'[1]вспомогат'!H11</f>
        <v>143011946.96000004</v>
      </c>
      <c r="G12" s="39">
        <f>'[1]вспомогат'!I11</f>
        <v>89.96385828416142</v>
      </c>
      <c r="H12" s="35">
        <f>'[1]вспомогат'!J11</f>
        <v>-15954053.039999962</v>
      </c>
      <c r="I12" s="36">
        <f>'[1]вспомогат'!K11</f>
        <v>103.27162943656487</v>
      </c>
      <c r="J12" s="37">
        <f>'[1]вспомогат'!L11</f>
        <v>55111383.04999995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155005373.39</v>
      </c>
      <c r="F13" s="38">
        <f>'[1]вспомогат'!H12</f>
        <v>13225152.829999983</v>
      </c>
      <c r="G13" s="39">
        <f>'[1]вспомогат'!I12</f>
        <v>98.23032103600472</v>
      </c>
      <c r="H13" s="35">
        <f>'[1]вспомогат'!J12</f>
        <v>-238259.1700000167</v>
      </c>
      <c r="I13" s="36">
        <f>'[1]вспомогат'!K12</f>
        <v>128.62316585885958</v>
      </c>
      <c r="J13" s="37">
        <f>'[1]вспомогат'!L12</f>
        <v>34494132.389999986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246891921.18</v>
      </c>
      <c r="F14" s="38">
        <f>'[1]вспомогат'!H13</f>
        <v>20674936.610000014</v>
      </c>
      <c r="G14" s="39">
        <f>'[1]вспомогат'!I13</f>
        <v>92.29153559256866</v>
      </c>
      <c r="H14" s="35">
        <f>'[1]вспомогат'!J13</f>
        <v>-1726832.3899999857</v>
      </c>
      <c r="I14" s="36">
        <f>'[1]вспомогат'!K13</f>
        <v>106.61280140800866</v>
      </c>
      <c r="J14" s="37">
        <f>'[1]вспомогат'!L13</f>
        <v>15313801.180000007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186320300</v>
      </c>
      <c r="D15" s="38">
        <f>'[1]вспомогат'!D14</f>
        <v>24341700</v>
      </c>
      <c r="E15" s="33">
        <f>'[1]вспомогат'!G14</f>
        <v>182744211.94</v>
      </c>
      <c r="F15" s="38">
        <f>'[1]вспомогат'!H14</f>
        <v>15097990.039999992</v>
      </c>
      <c r="G15" s="39">
        <f>'[1]вспомогат'!I14</f>
        <v>62.0252079353537</v>
      </c>
      <c r="H15" s="35">
        <f>'[1]вспомогат'!J14</f>
        <v>-9243709.960000008</v>
      </c>
      <c r="I15" s="36">
        <f>'[1]вспомогат'!K14</f>
        <v>98.08067716722225</v>
      </c>
      <c r="J15" s="37">
        <f>'[1]вспомогат'!L14</f>
        <v>-3576088.0600000024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26264953.64</v>
      </c>
      <c r="F16" s="38">
        <f>'[1]вспомогат'!H15</f>
        <v>2462039.240000002</v>
      </c>
      <c r="G16" s="39">
        <f>'[1]вспомогат'!I15</f>
        <v>87.44304004273353</v>
      </c>
      <c r="H16" s="35">
        <f>'[1]вспомогат'!J15</f>
        <v>-353552.7599999979</v>
      </c>
      <c r="I16" s="36">
        <f>'[1]вспомогат'!K15</f>
        <v>101.92826434040849</v>
      </c>
      <c r="J16" s="37">
        <f>'[1]вспомогат'!L15</f>
        <v>496876.6400000006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2248701738</v>
      </c>
      <c r="D17" s="41">
        <f>SUM(D12:D16)</f>
        <v>221988473</v>
      </c>
      <c r="E17" s="41">
        <f>SUM(E12:E16)</f>
        <v>2350541843.2</v>
      </c>
      <c r="F17" s="41">
        <f>SUM(F12:F16)</f>
        <v>194472065.68000004</v>
      </c>
      <c r="G17" s="42">
        <f>F17/D17*100</f>
        <v>87.60457831519929</v>
      </c>
      <c r="H17" s="41">
        <f>SUM(H12:H16)</f>
        <v>-27516407.31999997</v>
      </c>
      <c r="I17" s="43">
        <f>E17/C17*100</f>
        <v>104.52884006264773</v>
      </c>
      <c r="J17" s="41">
        <f>SUM(J12:J16)</f>
        <v>101840105.19999994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27666639</v>
      </c>
      <c r="D18" s="45">
        <f>'[1]вспомогат'!D16</f>
        <v>4071674</v>
      </c>
      <c r="E18" s="44">
        <f>'[1]вспомогат'!G16</f>
        <v>31575309.99</v>
      </c>
      <c r="F18" s="45">
        <f>'[1]вспомогат'!H16</f>
        <v>4585904.719999999</v>
      </c>
      <c r="G18" s="46">
        <f>'[1]вспомогат'!I16</f>
        <v>112.62946689739893</v>
      </c>
      <c r="H18" s="47">
        <f>'[1]вспомогат'!J16</f>
        <v>514230.7199999988</v>
      </c>
      <c r="I18" s="48">
        <f>'[1]вспомогат'!K16</f>
        <v>114.12774059762012</v>
      </c>
      <c r="J18" s="49">
        <f>'[1]вспомогат'!L16</f>
        <v>3908670.9899999984</v>
      </c>
    </row>
    <row r="19" spans="1:10" ht="12.75">
      <c r="A19" s="32" t="s">
        <v>21</v>
      </c>
      <c r="B19" s="33">
        <f>'[1]вспомогат'!B17</f>
        <v>105616067</v>
      </c>
      <c r="C19" s="33">
        <f>'[1]вспомогат'!C17</f>
        <v>92301760</v>
      </c>
      <c r="D19" s="38">
        <f>'[1]вспомогат'!D17</f>
        <v>13864541</v>
      </c>
      <c r="E19" s="33">
        <f>'[1]вспомогат'!G17</f>
        <v>108805830.95</v>
      </c>
      <c r="F19" s="38">
        <f>'[1]вспомогат'!H17</f>
        <v>11656438.799999997</v>
      </c>
      <c r="G19" s="39">
        <f>'[1]вспомогат'!I17</f>
        <v>84.07374466994614</v>
      </c>
      <c r="H19" s="35">
        <f>'[1]вспомогат'!J17</f>
        <v>-2208102.200000003</v>
      </c>
      <c r="I19" s="36">
        <f>'[1]вспомогат'!K17</f>
        <v>117.88055931977894</v>
      </c>
      <c r="J19" s="37">
        <f>'[1]вспомогат'!L17</f>
        <v>16504070.950000003</v>
      </c>
    </row>
    <row r="20" spans="1:10" ht="12.75">
      <c r="A20" s="32" t="s">
        <v>22</v>
      </c>
      <c r="B20" s="33">
        <f>'[1]вспомогат'!B18</f>
        <v>10399883</v>
      </c>
      <c r="C20" s="33">
        <f>'[1]вспомогат'!C18</f>
        <v>8452337</v>
      </c>
      <c r="D20" s="38">
        <f>'[1]вспомогат'!D18</f>
        <v>1676328</v>
      </c>
      <c r="E20" s="33">
        <f>'[1]вспомогат'!G18</f>
        <v>10154488.21</v>
      </c>
      <c r="F20" s="38">
        <f>'[1]вспомогат'!H18</f>
        <v>1070881.870000001</v>
      </c>
      <c r="G20" s="39">
        <f>'[1]вспомогат'!I18</f>
        <v>63.88259755847311</v>
      </c>
      <c r="H20" s="35">
        <f>'[1]вспомогат'!J18</f>
        <v>-605446.129999999</v>
      </c>
      <c r="I20" s="36">
        <f>'[1]вспомогат'!K18</f>
        <v>120.1382317103542</v>
      </c>
      <c r="J20" s="37">
        <f>'[1]вспомогат'!L18</f>
        <v>1702151.210000001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19974790</v>
      </c>
      <c r="D21" s="38">
        <f>'[1]вспомогат'!D19</f>
        <v>3242495</v>
      </c>
      <c r="E21" s="33">
        <f>'[1]вспомогат'!G19</f>
        <v>23139888.79</v>
      </c>
      <c r="F21" s="38">
        <f>'[1]вспомогат'!H19</f>
        <v>2957336.2300000004</v>
      </c>
      <c r="G21" s="39">
        <f>'[1]вспомогат'!I19</f>
        <v>91.20557564468103</v>
      </c>
      <c r="H21" s="35">
        <f>'[1]вспомогат'!J19</f>
        <v>-285158.76999999955</v>
      </c>
      <c r="I21" s="36">
        <f>'[1]вспомогат'!K19</f>
        <v>115.84546716135688</v>
      </c>
      <c r="J21" s="37">
        <f>'[1]вспомогат'!L19</f>
        <v>3165098.789999999</v>
      </c>
    </row>
    <row r="22" spans="1:10" ht="12.75">
      <c r="A22" s="32" t="s">
        <v>24</v>
      </c>
      <c r="B22" s="33">
        <f>'[1]вспомогат'!B20</f>
        <v>50946873</v>
      </c>
      <c r="C22" s="33">
        <f>'[1]вспомогат'!C20</f>
        <v>42957515</v>
      </c>
      <c r="D22" s="38">
        <f>'[1]вспомогат'!D20</f>
        <v>7897233</v>
      </c>
      <c r="E22" s="33">
        <f>'[1]вспомогат'!G20</f>
        <v>50684527.8</v>
      </c>
      <c r="F22" s="38">
        <f>'[1]вспомогат'!H20</f>
        <v>6248824.439999998</v>
      </c>
      <c r="G22" s="39">
        <f>'[1]вспомогат'!I20</f>
        <v>79.12675794167397</v>
      </c>
      <c r="H22" s="35">
        <f>'[1]вспомогат'!J20</f>
        <v>-1648408.5600000024</v>
      </c>
      <c r="I22" s="36">
        <f>'[1]вспомогат'!K20</f>
        <v>117.98756934613186</v>
      </c>
      <c r="J22" s="37">
        <f>'[1]вспомогат'!L20</f>
        <v>7727012.799999997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35687620</v>
      </c>
      <c r="D23" s="38">
        <f>'[1]вспомогат'!D21</f>
        <v>4008170</v>
      </c>
      <c r="E23" s="33">
        <f>'[1]вспомогат'!G21</f>
        <v>41398912.89</v>
      </c>
      <c r="F23" s="38">
        <f>'[1]вспомогат'!H21</f>
        <v>4831864.960000001</v>
      </c>
      <c r="G23" s="39">
        <f>'[1]вспомогат'!I21</f>
        <v>120.55039980839138</v>
      </c>
      <c r="H23" s="35">
        <f>'[1]вспомогат'!J21</f>
        <v>823694.9600000009</v>
      </c>
      <c r="I23" s="36">
        <f>'[1]вспомогат'!K21</f>
        <v>116.00356899675575</v>
      </c>
      <c r="J23" s="37">
        <f>'[1]вспомогат'!L21</f>
        <v>5711292.890000001</v>
      </c>
    </row>
    <row r="24" spans="1:10" ht="12.75">
      <c r="A24" s="32" t="s">
        <v>26</v>
      </c>
      <c r="B24" s="33">
        <f>'[1]вспомогат'!B22</f>
        <v>52379145</v>
      </c>
      <c r="C24" s="33">
        <f>'[1]вспомогат'!C22</f>
        <v>44557486</v>
      </c>
      <c r="D24" s="38">
        <f>'[1]вспомогат'!D22</f>
        <v>7254444</v>
      </c>
      <c r="E24" s="33">
        <f>'[1]вспомогат'!G22</f>
        <v>53617781.77</v>
      </c>
      <c r="F24" s="38">
        <f>'[1]вспомогат'!H22</f>
        <v>4979533.230000004</v>
      </c>
      <c r="G24" s="39">
        <f>'[1]вспомогат'!I22</f>
        <v>68.64114231221585</v>
      </c>
      <c r="H24" s="35">
        <f>'[1]вспомогат'!J22</f>
        <v>-2274910.769999996</v>
      </c>
      <c r="I24" s="36">
        <f>'[1]вспомогат'!K22</f>
        <v>120.33394740897188</v>
      </c>
      <c r="J24" s="37">
        <f>'[1]вспомогат'!L22</f>
        <v>9060295.770000003</v>
      </c>
    </row>
    <row r="25" spans="1:10" ht="12.75">
      <c r="A25" s="32" t="s">
        <v>27</v>
      </c>
      <c r="B25" s="33">
        <f>'[1]вспомогат'!B23</f>
        <v>27091160</v>
      </c>
      <c r="C25" s="33">
        <f>'[1]вспомогат'!C23</f>
        <v>22534970</v>
      </c>
      <c r="D25" s="38">
        <f>'[1]вспомогат'!D23</f>
        <v>3681960</v>
      </c>
      <c r="E25" s="33">
        <f>'[1]вспомогат'!G23</f>
        <v>27615773.72</v>
      </c>
      <c r="F25" s="38">
        <f>'[1]вспомогат'!H23</f>
        <v>2496329.709999997</v>
      </c>
      <c r="G25" s="39">
        <f>'[1]вспомогат'!I23</f>
        <v>67.79893616443408</v>
      </c>
      <c r="H25" s="35">
        <f>'[1]вспомогат'!J23</f>
        <v>-1185630.2900000028</v>
      </c>
      <c r="I25" s="36">
        <f>'[1]вспомогат'!K23</f>
        <v>122.54630789390887</v>
      </c>
      <c r="J25" s="37">
        <f>'[1]вспомогат'!L23</f>
        <v>5080803.719999999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22673110</v>
      </c>
      <c r="D26" s="38">
        <f>'[1]вспомогат'!D24</f>
        <v>3904079</v>
      </c>
      <c r="E26" s="33">
        <f>'[1]вспомогат'!G24</f>
        <v>31639272.77</v>
      </c>
      <c r="F26" s="38">
        <f>'[1]вспомогат'!H24</f>
        <v>4204995.120000001</v>
      </c>
      <c r="G26" s="39">
        <f>'[1]вспомогат'!I24</f>
        <v>107.70773644693155</v>
      </c>
      <c r="H26" s="35">
        <f>'[1]вспомогат'!J24</f>
        <v>300916.12000000104</v>
      </c>
      <c r="I26" s="36">
        <f>'[1]вспомогат'!K24</f>
        <v>139.54535910600708</v>
      </c>
      <c r="J26" s="37">
        <f>'[1]вспомогат'!L24</f>
        <v>8966162.77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38529084</v>
      </c>
      <c r="D27" s="38">
        <f>'[1]вспомогат'!D25</f>
        <v>4433657</v>
      </c>
      <c r="E27" s="33">
        <f>'[1]вспомогат'!G25</f>
        <v>48509316.09</v>
      </c>
      <c r="F27" s="38">
        <f>'[1]вспомогат'!H25</f>
        <v>6943929.520000003</v>
      </c>
      <c r="G27" s="39">
        <f>'[1]вспомогат'!I25</f>
        <v>156.6185548408459</v>
      </c>
      <c r="H27" s="35">
        <f>'[1]вспомогат'!J25</f>
        <v>2510272.5200000033</v>
      </c>
      <c r="I27" s="36">
        <f>'[1]вспомогат'!K25</f>
        <v>125.90311280174737</v>
      </c>
      <c r="J27" s="37">
        <f>'[1]вспомогат'!L25</f>
        <v>9980232.090000004</v>
      </c>
    </row>
    <row r="28" spans="1:10" ht="12.75">
      <c r="A28" s="32" t="s">
        <v>30</v>
      </c>
      <c r="B28" s="33">
        <f>'[1]вспомогат'!B26</f>
        <v>28342960</v>
      </c>
      <c r="C28" s="33">
        <f>'[1]вспомогат'!C26</f>
        <v>24992791</v>
      </c>
      <c r="D28" s="38">
        <f>'[1]вспомогат'!D26</f>
        <v>4455501</v>
      </c>
      <c r="E28" s="33">
        <f>'[1]вспомогат'!G26</f>
        <v>28484274.85</v>
      </c>
      <c r="F28" s="38">
        <f>'[1]вспомогат'!H26</f>
        <v>3157451.9400000013</v>
      </c>
      <c r="G28" s="39">
        <f>'[1]вспомогат'!I26</f>
        <v>70.8663726032157</v>
      </c>
      <c r="H28" s="35">
        <f>'[1]вспомогат'!J26</f>
        <v>-1298049.0599999987</v>
      </c>
      <c r="I28" s="36">
        <f>'[1]вспомогат'!K26</f>
        <v>113.96996377875526</v>
      </c>
      <c r="J28" s="37">
        <f>'[1]вспомогат'!L26</f>
        <v>3491483.8500000015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18525808</v>
      </c>
      <c r="D29" s="38">
        <f>'[1]вспомогат'!D27</f>
        <v>2226814</v>
      </c>
      <c r="E29" s="33">
        <f>'[1]вспомогат'!G27</f>
        <v>22398470.6</v>
      </c>
      <c r="F29" s="38">
        <f>'[1]вспомогат'!H27</f>
        <v>3391317.2600000016</v>
      </c>
      <c r="G29" s="39">
        <f>'[1]вспомогат'!I27</f>
        <v>152.2945903878816</v>
      </c>
      <c r="H29" s="35">
        <f>'[1]вспомогат'!J27</f>
        <v>1164503.2600000016</v>
      </c>
      <c r="I29" s="36">
        <f>'[1]вспомогат'!K27</f>
        <v>120.90414949782489</v>
      </c>
      <c r="J29" s="37">
        <f>'[1]вспомогат'!L27</f>
        <v>3872662.6000000015</v>
      </c>
    </row>
    <row r="30" spans="1:10" ht="12.75">
      <c r="A30" s="32" t="s">
        <v>32</v>
      </c>
      <c r="B30" s="33">
        <f>'[1]вспомогат'!B28</f>
        <v>43637808</v>
      </c>
      <c r="C30" s="33">
        <f>'[1]вспомогат'!C28</f>
        <v>37081799</v>
      </c>
      <c r="D30" s="38">
        <f>'[1]вспомогат'!D28</f>
        <v>5229465</v>
      </c>
      <c r="E30" s="33">
        <f>'[1]вспомогат'!G28</f>
        <v>40604702.78</v>
      </c>
      <c r="F30" s="38">
        <f>'[1]вспомогат'!H28</f>
        <v>4595508.259999998</v>
      </c>
      <c r="G30" s="39">
        <f>'[1]вспомогат'!I28</f>
        <v>87.87721612057825</v>
      </c>
      <c r="H30" s="35">
        <f>'[1]вспомогат'!J28</f>
        <v>-633956.7400000021</v>
      </c>
      <c r="I30" s="36">
        <f>'[1]вспомогат'!K28</f>
        <v>109.50035832943273</v>
      </c>
      <c r="J30" s="37">
        <f>'[1]вспомогат'!L28</f>
        <v>3522903.780000001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63334775</v>
      </c>
      <c r="D31" s="38">
        <f>'[1]вспомогат'!D29</f>
        <v>10250034</v>
      </c>
      <c r="E31" s="33">
        <f>'[1]вспомогат'!G29</f>
        <v>69195143.61</v>
      </c>
      <c r="F31" s="38">
        <f>'[1]вспомогат'!H29</f>
        <v>6824930.859999999</v>
      </c>
      <c r="G31" s="39">
        <f>'[1]вспомогат'!I29</f>
        <v>66.58447045151264</v>
      </c>
      <c r="H31" s="35">
        <f>'[1]вспомогат'!J29</f>
        <v>-3425103.1400000006</v>
      </c>
      <c r="I31" s="36">
        <f>'[1]вспомогат'!K29</f>
        <v>109.2530029671693</v>
      </c>
      <c r="J31" s="37">
        <f>'[1]вспомогат'!L29</f>
        <v>5860368.609999999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25891335</v>
      </c>
      <c r="D32" s="38">
        <f>'[1]вспомогат'!D30</f>
        <v>3971189</v>
      </c>
      <c r="E32" s="33">
        <f>'[1]вспомогат'!G30</f>
        <v>30072707.63</v>
      </c>
      <c r="F32" s="38">
        <f>'[1]вспомогат'!H30</f>
        <v>2996369.5199999996</v>
      </c>
      <c r="G32" s="39">
        <f>'[1]вспомогат'!I30</f>
        <v>75.45270497072791</v>
      </c>
      <c r="H32" s="35">
        <f>'[1]вспомогат'!J30</f>
        <v>-974819.4800000004</v>
      </c>
      <c r="I32" s="36">
        <f>'[1]вспомогат'!K30</f>
        <v>116.14969884712394</v>
      </c>
      <c r="J32" s="37">
        <f>'[1]вспомогат'!L30</f>
        <v>4181372.629999999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30257545</v>
      </c>
      <c r="D33" s="38">
        <f>'[1]вспомогат'!D31</f>
        <v>5227605</v>
      </c>
      <c r="E33" s="33">
        <f>'[1]вспомогат'!G31</f>
        <v>33248316.46</v>
      </c>
      <c r="F33" s="38">
        <f>'[1]вспомогат'!H31</f>
        <v>3962981.9400000013</v>
      </c>
      <c r="G33" s="39">
        <f>'[1]вспомогат'!I31</f>
        <v>75.80874874823176</v>
      </c>
      <c r="H33" s="35">
        <f>'[1]вспомогат'!J31</f>
        <v>-1264623.0599999987</v>
      </c>
      <c r="I33" s="36">
        <f>'[1]вспомогат'!K31</f>
        <v>109.8843824242846</v>
      </c>
      <c r="J33" s="37">
        <f>'[1]вспомогат'!L31</f>
        <v>2990771.460000001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12372096</v>
      </c>
      <c r="D34" s="38">
        <f>'[1]вспомогат'!D32</f>
        <v>2104372</v>
      </c>
      <c r="E34" s="33">
        <f>'[1]вспомогат'!G32</f>
        <v>13286362.33</v>
      </c>
      <c r="F34" s="38">
        <f>'[1]вспомогат'!H32</f>
        <v>1218902.3000000007</v>
      </c>
      <c r="G34" s="39">
        <f>'[1]вспомогат'!I32</f>
        <v>57.92237779251961</v>
      </c>
      <c r="H34" s="35">
        <f>'[1]вспомогат'!J32</f>
        <v>-885469.6999999993</v>
      </c>
      <c r="I34" s="36">
        <f>'[1]вспомогат'!K32</f>
        <v>107.38974487427191</v>
      </c>
      <c r="J34" s="37">
        <f>'[1]вспомогат'!L32</f>
        <v>914266.3300000001</v>
      </c>
    </row>
    <row r="35" spans="1:10" ht="12.75">
      <c r="A35" s="32" t="s">
        <v>37</v>
      </c>
      <c r="B35" s="33">
        <f>'[1]вспомогат'!B33</f>
        <v>26260605</v>
      </c>
      <c r="C35" s="33">
        <f>'[1]вспомогат'!C33</f>
        <v>22153556</v>
      </c>
      <c r="D35" s="38">
        <f>'[1]вспомогат'!D33</f>
        <v>2738293</v>
      </c>
      <c r="E35" s="33">
        <f>'[1]вспомогат'!G33</f>
        <v>25151681</v>
      </c>
      <c r="F35" s="38">
        <f>'[1]вспомогат'!H33</f>
        <v>2672308.960000001</v>
      </c>
      <c r="G35" s="39">
        <f>'[1]вспомогат'!I33</f>
        <v>97.59032214595008</v>
      </c>
      <c r="H35" s="35">
        <f>'[1]вспомогат'!J33</f>
        <v>-65984.0399999991</v>
      </c>
      <c r="I35" s="36">
        <f>'[1]вспомогат'!K33</f>
        <v>113.53338037469018</v>
      </c>
      <c r="J35" s="37">
        <f>'[1]вспомогат'!L33</f>
        <v>2998125</v>
      </c>
    </row>
    <row r="36" spans="1:10" ht="12.75">
      <c r="A36" s="32" t="s">
        <v>38</v>
      </c>
      <c r="B36" s="33">
        <f>'[1]вспомогат'!B34</f>
        <v>22521402</v>
      </c>
      <c r="C36" s="33">
        <f>'[1]вспомогат'!C34</f>
        <v>19165703</v>
      </c>
      <c r="D36" s="38">
        <f>'[1]вспомогат'!D34</f>
        <v>3703314</v>
      </c>
      <c r="E36" s="33">
        <f>'[1]вспомогат'!G34</f>
        <v>24316591.36</v>
      </c>
      <c r="F36" s="38">
        <f>'[1]вспомогат'!H34</f>
        <v>3196548.7300000004</v>
      </c>
      <c r="G36" s="39">
        <f>'[1]вспомогат'!I34</f>
        <v>86.31589786877376</v>
      </c>
      <c r="H36" s="35">
        <f>'[1]вспомогат'!J34</f>
        <v>-506765.26999999955</v>
      </c>
      <c r="I36" s="36">
        <f>'[1]вспомогат'!K34</f>
        <v>126.87555139511448</v>
      </c>
      <c r="J36" s="37">
        <f>'[1]вспомогат'!L34</f>
        <v>5150888.359999999</v>
      </c>
    </row>
    <row r="37" spans="1:10" ht="12.75">
      <c r="A37" s="32" t="s">
        <v>39</v>
      </c>
      <c r="B37" s="33">
        <f>'[1]вспомогат'!B35</f>
        <v>53446530</v>
      </c>
      <c r="C37" s="33">
        <f>'[1]вспомогат'!C35</f>
        <v>42747084</v>
      </c>
      <c r="D37" s="38">
        <f>'[1]вспомогат'!D35</f>
        <v>7883573</v>
      </c>
      <c r="E37" s="33">
        <f>'[1]вспомогат'!G35</f>
        <v>52506499.44</v>
      </c>
      <c r="F37" s="38">
        <f>'[1]вспомогат'!H35</f>
        <v>4991504.969999999</v>
      </c>
      <c r="G37" s="39">
        <f>'[1]вспомогат'!I35</f>
        <v>63.31526288904789</v>
      </c>
      <c r="H37" s="35">
        <f>'[1]вспомогат'!J35</f>
        <v>-2892068.030000001</v>
      </c>
      <c r="I37" s="36">
        <f>'[1]вспомогат'!K35</f>
        <v>122.83059925210335</v>
      </c>
      <c r="J37" s="37">
        <f>'[1]вспомогат'!L35</f>
        <v>9759415.439999998</v>
      </c>
    </row>
    <row r="38" spans="1:10" ht="18.75" customHeight="1">
      <c r="A38" s="50" t="s">
        <v>40</v>
      </c>
      <c r="B38" s="41">
        <f>SUM(B18:B37)</f>
        <v>765129009</v>
      </c>
      <c r="C38" s="41">
        <f>SUM(C18:C37)</f>
        <v>651857803</v>
      </c>
      <c r="D38" s="41">
        <f>SUM(D18:D37)</f>
        <v>101824741</v>
      </c>
      <c r="E38" s="41">
        <f>SUM(E18:E37)</f>
        <v>766405853.0400002</v>
      </c>
      <c r="F38" s="41">
        <f>SUM(F18:F37)</f>
        <v>86983863.34000002</v>
      </c>
      <c r="G38" s="42">
        <f>F38/D38*100</f>
        <v>85.42507693685174</v>
      </c>
      <c r="H38" s="41">
        <f>SUM(H18:H37)</f>
        <v>-14840877.659999996</v>
      </c>
      <c r="I38" s="43">
        <f>E38/C38*100</f>
        <v>117.5725517916367</v>
      </c>
      <c r="J38" s="41">
        <f>SUM(J18:J37)</f>
        <v>114548050.03999999</v>
      </c>
    </row>
    <row r="39" spans="1:10" ht="20.25" customHeight="1">
      <c r="A39" s="51" t="s">
        <v>41</v>
      </c>
      <c r="B39" s="52">
        <f>'[1]вспомогат'!B36</f>
        <v>4334125119</v>
      </c>
      <c r="C39" s="52">
        <f>'[1]вспомогат'!C36</f>
        <v>3704333802</v>
      </c>
      <c r="D39" s="52">
        <f>'[1]вспомогат'!D36</f>
        <v>369241324</v>
      </c>
      <c r="E39" s="52">
        <f>'[1]вспомогат'!G36</f>
        <v>3951960857.3699994</v>
      </c>
      <c r="F39" s="52">
        <f>'[1]вспомогат'!H36</f>
        <v>334597727.25</v>
      </c>
      <c r="G39" s="53">
        <f>'[1]вспомогат'!I36</f>
        <v>90.6176274164806</v>
      </c>
      <c r="H39" s="52">
        <f>'[1]вспомогат'!J36</f>
        <v>-34643596.74999995</v>
      </c>
      <c r="I39" s="53">
        <f>'[1]вспомогат'!K36</f>
        <v>106.68479323424643</v>
      </c>
      <c r="J39" s="52">
        <f>'[1]вспомогат'!L36</f>
        <v>247627055.36999995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01.01.2015 - 27.10.2015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2015-10-28T06:06:56Z</dcterms:created>
  <dcterms:modified xsi:type="dcterms:W3CDTF">2015-10-28T06:07:25Z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