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<sst xmlns="http://schemas.openxmlformats.org/spreadsheetml/2006/main" count="47" uniqueCount="42">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</sst>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26.10.2015</v>
          </cell>
        </row>
        <row r="6">
          <cell r="G6" t="str">
            <v>Фактично надійшло на 26.10.2015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831693001.76</v>
          </cell>
          <cell r="H10">
            <v>49821638.860000014</v>
          </cell>
          <cell r="I10">
            <v>109.67138817793656</v>
          </cell>
          <cell r="J10">
            <v>4393528.860000014</v>
          </cell>
          <cell r="K10">
            <v>103.47345543576694</v>
          </cell>
          <cell r="L10">
            <v>27918740.75999999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1726742245.93</v>
          </cell>
          <cell r="H11">
            <v>130118809.84000015</v>
          </cell>
          <cell r="I11">
            <v>81.8532326661048</v>
          </cell>
          <cell r="J11">
            <v>-28847190.159999847</v>
          </cell>
          <cell r="K11">
            <v>102.50624187782424</v>
          </cell>
          <cell r="L11">
            <v>42218245.93000007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154014592.35</v>
          </cell>
          <cell r="H12">
            <v>12234371.789999992</v>
          </cell>
          <cell r="I12">
            <v>90.87125752372424</v>
          </cell>
          <cell r="J12">
            <v>-1229040.2100000083</v>
          </cell>
          <cell r="K12">
            <v>127.80101762457163</v>
          </cell>
          <cell r="L12">
            <v>33503351.349999994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241187836.68</v>
          </cell>
          <cell r="H13">
            <v>14970852.110000014</v>
          </cell>
          <cell r="I13">
            <v>66.828883513619</v>
          </cell>
          <cell r="J13">
            <v>-7430916.889999986</v>
          </cell>
          <cell r="K13">
            <v>104.14966521016753</v>
          </cell>
          <cell r="L13">
            <v>9609716.680000007</v>
          </cell>
        </row>
        <row r="14">
          <cell r="B14">
            <v>220380600</v>
          </cell>
          <cell r="C14">
            <v>186320300</v>
          </cell>
          <cell r="D14">
            <v>24341700</v>
          </cell>
          <cell r="G14">
            <v>181217719.05</v>
          </cell>
          <cell r="H14">
            <v>13571497.150000006</v>
          </cell>
          <cell r="I14">
            <v>55.75410571159781</v>
          </cell>
          <cell r="J14">
            <v>-10770202.849999994</v>
          </cell>
          <cell r="K14">
            <v>97.26139290780446</v>
          </cell>
          <cell r="L14">
            <v>-5102580.949999988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25776109.18</v>
          </cell>
          <cell r="H15">
            <v>1973194.7800000012</v>
          </cell>
          <cell r="I15">
            <v>70.08099113792059</v>
          </cell>
          <cell r="J15">
            <v>-842397.2199999988</v>
          </cell>
          <cell r="K15">
            <v>100.03117104935693</v>
          </cell>
          <cell r="L15">
            <v>8032.179999999702</v>
          </cell>
        </row>
        <row r="16">
          <cell r="B16">
            <v>33024889</v>
          </cell>
          <cell r="C16">
            <v>27666639</v>
          </cell>
          <cell r="D16">
            <v>4071674</v>
          </cell>
          <cell r="G16">
            <v>30809938.83</v>
          </cell>
          <cell r="H16">
            <v>3820533.5599999987</v>
          </cell>
          <cell r="I16">
            <v>93.83201012654743</v>
          </cell>
          <cell r="J16">
            <v>-251140.44000000134</v>
          </cell>
          <cell r="K16">
            <v>111.36133604808303</v>
          </cell>
          <cell r="L16">
            <v>3143299.829999998</v>
          </cell>
        </row>
        <row r="17">
          <cell r="B17">
            <v>105616067</v>
          </cell>
          <cell r="C17">
            <v>92301760</v>
          </cell>
          <cell r="D17">
            <v>13864541</v>
          </cell>
          <cell r="G17">
            <v>107712389.85</v>
          </cell>
          <cell r="H17">
            <v>10562997.699999988</v>
          </cell>
          <cell r="I17">
            <v>76.1871431589404</v>
          </cell>
          <cell r="J17">
            <v>-3301543.300000012</v>
          </cell>
          <cell r="K17">
            <v>116.69592199542022</v>
          </cell>
          <cell r="L17">
            <v>15410629.849999994</v>
          </cell>
        </row>
        <row r="18">
          <cell r="B18">
            <v>10399883</v>
          </cell>
          <cell r="C18">
            <v>8452337</v>
          </cell>
          <cell r="D18">
            <v>1676328</v>
          </cell>
          <cell r="G18">
            <v>9902274.14</v>
          </cell>
          <cell r="H18">
            <v>818667.8000000007</v>
          </cell>
          <cell r="I18">
            <v>48.836969853155274</v>
          </cell>
          <cell r="J18">
            <v>-857660.1999999993</v>
          </cell>
          <cell r="K18">
            <v>117.15427508392058</v>
          </cell>
          <cell r="L18">
            <v>1449937.1400000006</v>
          </cell>
        </row>
        <row r="19">
          <cell r="B19">
            <v>23286336</v>
          </cell>
          <cell r="C19">
            <v>19974790</v>
          </cell>
          <cell r="D19">
            <v>3242495</v>
          </cell>
          <cell r="G19">
            <v>22869771.72</v>
          </cell>
          <cell r="H19">
            <v>2687219.16</v>
          </cell>
          <cell r="I19">
            <v>82.87504406329077</v>
          </cell>
          <cell r="J19">
            <v>-555275.8399999999</v>
          </cell>
          <cell r="K19">
            <v>114.49317724992352</v>
          </cell>
          <cell r="L19">
            <v>2894981.719999999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49562667.18</v>
          </cell>
          <cell r="H20">
            <v>5126963.82</v>
          </cell>
          <cell r="I20">
            <v>132.39183456559059</v>
          </cell>
          <cell r="J20">
            <v>1254395.8200000003</v>
          </cell>
          <cell r="K20">
            <v>127.30295156917614</v>
          </cell>
          <cell r="L20">
            <v>10629817.18</v>
          </cell>
        </row>
        <row r="21">
          <cell r="B21">
            <v>41712780</v>
          </cell>
          <cell r="C21">
            <v>35687620</v>
          </cell>
          <cell r="D21">
            <v>4008170</v>
          </cell>
          <cell r="G21">
            <v>40757350.37</v>
          </cell>
          <cell r="H21">
            <v>4190302.4399999976</v>
          </cell>
          <cell r="I21">
            <v>104.54402981909443</v>
          </cell>
          <cell r="J21">
            <v>182132.43999999762</v>
          </cell>
          <cell r="K21">
            <v>114.20585169310813</v>
          </cell>
          <cell r="L21">
            <v>5069730.369999997</v>
          </cell>
        </row>
        <row r="22">
          <cell r="B22">
            <v>52379145</v>
          </cell>
          <cell r="C22">
            <v>44557486</v>
          </cell>
          <cell r="D22">
            <v>7254444</v>
          </cell>
          <cell r="G22">
            <v>52558594.34</v>
          </cell>
          <cell r="H22">
            <v>3920345.8000000045</v>
          </cell>
          <cell r="I22">
            <v>54.04061014186621</v>
          </cell>
          <cell r="J22">
            <v>-3334098.1999999955</v>
          </cell>
          <cell r="K22">
            <v>117.95682175605688</v>
          </cell>
          <cell r="L22">
            <v>8001108.340000004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27171527.99</v>
          </cell>
          <cell r="H23">
            <v>2052083.9799999967</v>
          </cell>
          <cell r="I23">
            <v>78.8492772445379</v>
          </cell>
          <cell r="J23">
            <v>-550456.0200000033</v>
          </cell>
          <cell r="K23">
            <v>126.6410229054953</v>
          </cell>
          <cell r="L23">
            <v>5715977.989999998</v>
          </cell>
        </row>
        <row r="24">
          <cell r="B24">
            <v>27692466</v>
          </cell>
          <cell r="C24">
            <v>22673110</v>
          </cell>
          <cell r="D24">
            <v>3904079</v>
          </cell>
          <cell r="G24">
            <v>31063734.22</v>
          </cell>
          <cell r="H24">
            <v>3629456.5700000003</v>
          </cell>
          <cell r="I24">
            <v>92.96575632818906</v>
          </cell>
          <cell r="J24">
            <v>-274622.4299999997</v>
          </cell>
          <cell r="K24">
            <v>137.0069400271952</v>
          </cell>
          <cell r="L24">
            <v>8390624.219999999</v>
          </cell>
        </row>
        <row r="25">
          <cell r="B25">
            <v>41785832</v>
          </cell>
          <cell r="C25">
            <v>38529084</v>
          </cell>
          <cell r="D25">
            <v>4433657</v>
          </cell>
          <cell r="G25">
            <v>47744545.41</v>
          </cell>
          <cell r="H25">
            <v>6179158.839999996</v>
          </cell>
          <cell r="I25">
            <v>139.36934769649517</v>
          </cell>
          <cell r="J25">
            <v>1745501.8399999961</v>
          </cell>
          <cell r="K25">
            <v>123.91819491478178</v>
          </cell>
          <cell r="L25">
            <v>9215461.409999996</v>
          </cell>
        </row>
        <row r="26">
          <cell r="B26">
            <v>28342960</v>
          </cell>
          <cell r="C26">
            <v>24992791</v>
          </cell>
          <cell r="D26">
            <v>4455501</v>
          </cell>
          <cell r="G26">
            <v>27941824.13</v>
          </cell>
          <cell r="H26">
            <v>2615001.219999999</v>
          </cell>
          <cell r="I26">
            <v>58.69151909067014</v>
          </cell>
          <cell r="J26">
            <v>-1840499.7800000012</v>
          </cell>
          <cell r="K26">
            <v>111.79953503392237</v>
          </cell>
          <cell r="L26">
            <v>2949033.129999999</v>
          </cell>
        </row>
        <row r="27">
          <cell r="B27">
            <v>21372439</v>
          </cell>
          <cell r="C27">
            <v>18525808</v>
          </cell>
          <cell r="D27">
            <v>2226814</v>
          </cell>
          <cell r="G27">
            <v>21698078.96</v>
          </cell>
          <cell r="H27">
            <v>2690925.620000001</v>
          </cell>
          <cell r="I27">
            <v>120.84195716391226</v>
          </cell>
          <cell r="J27">
            <v>464111.62000000104</v>
          </cell>
          <cell r="K27">
            <v>117.12352281746632</v>
          </cell>
          <cell r="L27">
            <v>3172270.960000001</v>
          </cell>
        </row>
        <row r="28">
          <cell r="B28">
            <v>43637808</v>
          </cell>
          <cell r="C28">
            <v>37081799</v>
          </cell>
          <cell r="D28">
            <v>5229465</v>
          </cell>
          <cell r="G28">
            <v>39803274.91</v>
          </cell>
          <cell r="H28">
            <v>3794080.389999993</v>
          </cell>
          <cell r="I28">
            <v>72.55197979143169</v>
          </cell>
          <cell r="J28">
            <v>-1435384.6100000069</v>
          </cell>
          <cell r="K28">
            <v>107.33911510064547</v>
          </cell>
          <cell r="L28">
            <v>2721475.9099999964</v>
          </cell>
        </row>
        <row r="29">
          <cell r="B29">
            <v>75096676</v>
          </cell>
          <cell r="C29">
            <v>63334775</v>
          </cell>
          <cell r="D29">
            <v>10250034</v>
          </cell>
          <cell r="G29">
            <v>68359635.19</v>
          </cell>
          <cell r="H29">
            <v>5989422.439999998</v>
          </cell>
          <cell r="I29">
            <v>58.433195831350396</v>
          </cell>
          <cell r="J29">
            <v>-4260611.560000002</v>
          </cell>
          <cell r="K29">
            <v>107.93380917513325</v>
          </cell>
          <cell r="L29">
            <v>5024860.189999998</v>
          </cell>
        </row>
        <row r="30">
          <cell r="B30">
            <v>30763017</v>
          </cell>
          <cell r="C30">
            <v>25891335</v>
          </cell>
          <cell r="D30">
            <v>3971189</v>
          </cell>
          <cell r="G30">
            <v>29720626.67</v>
          </cell>
          <cell r="H30">
            <v>2644288.5600000024</v>
          </cell>
          <cell r="I30">
            <v>66.58682223384488</v>
          </cell>
          <cell r="J30">
            <v>-1326900.4399999976</v>
          </cell>
          <cell r="K30">
            <v>114.78985795827059</v>
          </cell>
          <cell r="L30">
            <v>3829291.670000002</v>
          </cell>
        </row>
        <row r="31">
          <cell r="B31">
            <v>35083353</v>
          </cell>
          <cell r="C31">
            <v>30257545</v>
          </cell>
          <cell r="D31">
            <v>5227605</v>
          </cell>
          <cell r="G31">
            <v>32719537.86</v>
          </cell>
          <cell r="H31">
            <v>3434203.34</v>
          </cell>
          <cell r="I31">
            <v>65.693627196393</v>
          </cell>
          <cell r="J31">
            <v>-1793401.6600000001</v>
          </cell>
          <cell r="K31">
            <v>108.13678988166421</v>
          </cell>
          <cell r="L31">
            <v>2461992.8599999994</v>
          </cell>
        </row>
        <row r="32">
          <cell r="B32">
            <v>14668788</v>
          </cell>
          <cell r="C32">
            <v>12372096</v>
          </cell>
          <cell r="D32">
            <v>2104372</v>
          </cell>
          <cell r="G32">
            <v>13122528.09</v>
          </cell>
          <cell r="H32">
            <v>1055068.0600000005</v>
          </cell>
          <cell r="I32">
            <v>50.136955823400065</v>
          </cell>
          <cell r="J32">
            <v>-1049303.9399999995</v>
          </cell>
          <cell r="K32">
            <v>106.0655210725814</v>
          </cell>
          <cell r="L32">
            <v>750432.0899999999</v>
          </cell>
        </row>
        <row r="33">
          <cell r="B33">
            <v>26260605</v>
          </cell>
          <cell r="C33">
            <v>22153556</v>
          </cell>
          <cell r="D33">
            <v>2738293</v>
          </cell>
          <cell r="G33">
            <v>24985611.2</v>
          </cell>
          <cell r="H33">
            <v>2506239.16</v>
          </cell>
          <cell r="I33">
            <v>91.52560226389215</v>
          </cell>
          <cell r="J33">
            <v>-232053.83999999985</v>
          </cell>
          <cell r="K33">
            <v>112.78374993161368</v>
          </cell>
          <cell r="L33">
            <v>2832055.1999999993</v>
          </cell>
        </row>
        <row r="34">
          <cell r="B34">
            <v>22521402</v>
          </cell>
          <cell r="C34">
            <v>19165703</v>
          </cell>
          <cell r="D34">
            <v>3703314</v>
          </cell>
          <cell r="G34">
            <v>23899470.21</v>
          </cell>
          <cell r="H34">
            <v>2779427.580000002</v>
          </cell>
          <cell r="I34">
            <v>75.05244167791341</v>
          </cell>
          <cell r="J34">
            <v>-923886.4199999981</v>
          </cell>
          <cell r="K34">
            <v>124.69915770895543</v>
          </cell>
          <cell r="L34">
            <v>4733767.210000001</v>
          </cell>
        </row>
        <row r="35">
          <cell r="B35">
            <v>53446530</v>
          </cell>
          <cell r="C35">
            <v>42747084</v>
          </cell>
          <cell r="D35">
            <v>7883573</v>
          </cell>
          <cell r="G35">
            <v>51315665.64</v>
          </cell>
          <cell r="H35">
            <v>3800671.170000002</v>
          </cell>
          <cell r="I35">
            <v>48.21000794944122</v>
          </cell>
          <cell r="J35">
            <v>-4082901.829999998</v>
          </cell>
          <cell r="K35">
            <v>120.04483309317659</v>
          </cell>
          <cell r="L35">
            <v>8568581.64</v>
          </cell>
        </row>
        <row r="36">
          <cell r="B36">
            <v>4329002421</v>
          </cell>
          <cell r="C36">
            <v>3699229717</v>
          </cell>
          <cell r="D36">
            <v>364137239</v>
          </cell>
          <cell r="G36">
            <v>3914350551.8599987</v>
          </cell>
          <cell r="H36">
            <v>296987421.7400001</v>
          </cell>
          <cell r="I36">
            <v>81.55920074409092</v>
          </cell>
          <cell r="J36">
            <v>-67149817.25999986</v>
          </cell>
          <cell r="K36">
            <v>105.81528727106078</v>
          </cell>
          <cell r="L36">
            <v>215120834.86000007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831693001.76</v>
      </c>
      <c r="F10" s="33">
        <f>'[1]вспомогат'!H10</f>
        <v>49821638.860000014</v>
      </c>
      <c r="G10" s="34">
        <f>'[1]вспомогат'!I10</f>
        <v>109.67138817793656</v>
      </c>
      <c r="H10" s="35">
        <f>'[1]вспомогат'!J10</f>
        <v>4393528.860000014</v>
      </c>
      <c r="I10" s="36">
        <f>'[1]вспомогат'!K10</f>
        <v>103.47345543576694</v>
      </c>
      <c r="J10" s="37">
        <f>'[1]вспомогат'!L10</f>
        <v>27918740.75999999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1726742245.93</v>
      </c>
      <c r="F12" s="38">
        <f>'[1]вспомогат'!H11</f>
        <v>130118809.84000015</v>
      </c>
      <c r="G12" s="39">
        <f>'[1]вспомогат'!I11</f>
        <v>81.8532326661048</v>
      </c>
      <c r="H12" s="35">
        <f>'[1]вспомогат'!J11</f>
        <v>-28847190.159999847</v>
      </c>
      <c r="I12" s="36">
        <f>'[1]вспомогат'!K11</f>
        <v>102.50624187782424</v>
      </c>
      <c r="J12" s="37">
        <f>'[1]вспомогат'!L11</f>
        <v>42218245.93000007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154014592.35</v>
      </c>
      <c r="F13" s="38">
        <f>'[1]вспомогат'!H12</f>
        <v>12234371.789999992</v>
      </c>
      <c r="G13" s="39">
        <f>'[1]вспомогат'!I12</f>
        <v>90.87125752372424</v>
      </c>
      <c r="H13" s="35">
        <f>'[1]вспомогат'!J12</f>
        <v>-1229040.2100000083</v>
      </c>
      <c r="I13" s="36">
        <f>'[1]вспомогат'!K12</f>
        <v>127.80101762457163</v>
      </c>
      <c r="J13" s="37">
        <f>'[1]вспомогат'!L12</f>
        <v>33503351.349999994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241187836.68</v>
      </c>
      <c r="F14" s="38">
        <f>'[1]вспомогат'!H13</f>
        <v>14970852.110000014</v>
      </c>
      <c r="G14" s="39">
        <f>'[1]вспомогат'!I13</f>
        <v>66.828883513619</v>
      </c>
      <c r="H14" s="35">
        <f>'[1]вспомогат'!J13</f>
        <v>-7430916.889999986</v>
      </c>
      <c r="I14" s="36">
        <f>'[1]вспомогат'!K13</f>
        <v>104.14966521016753</v>
      </c>
      <c r="J14" s="37">
        <f>'[1]вспомогат'!L13</f>
        <v>9609716.680000007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186320300</v>
      </c>
      <c r="D15" s="38">
        <f>'[1]вспомогат'!D14</f>
        <v>24341700</v>
      </c>
      <c r="E15" s="33">
        <f>'[1]вспомогат'!G14</f>
        <v>181217719.05</v>
      </c>
      <c r="F15" s="38">
        <f>'[1]вспомогат'!H14</f>
        <v>13571497.150000006</v>
      </c>
      <c r="G15" s="39">
        <f>'[1]вспомогат'!I14</f>
        <v>55.75410571159781</v>
      </c>
      <c r="H15" s="35">
        <f>'[1]вспомогат'!J14</f>
        <v>-10770202.849999994</v>
      </c>
      <c r="I15" s="36">
        <f>'[1]вспомогат'!K14</f>
        <v>97.26139290780446</v>
      </c>
      <c r="J15" s="37">
        <f>'[1]вспомогат'!L14</f>
        <v>-5102580.949999988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25776109.18</v>
      </c>
      <c r="F16" s="38">
        <f>'[1]вспомогат'!H15</f>
        <v>1973194.7800000012</v>
      </c>
      <c r="G16" s="39">
        <f>'[1]вспомогат'!I15</f>
        <v>70.08099113792059</v>
      </c>
      <c r="H16" s="35">
        <f>'[1]вспомогат'!J15</f>
        <v>-842397.2199999988</v>
      </c>
      <c r="I16" s="36">
        <f>'[1]вспомогат'!K15</f>
        <v>100.03117104935693</v>
      </c>
      <c r="J16" s="37">
        <f>'[1]вспомогат'!L15</f>
        <v>8032.179999999702</v>
      </c>
    </row>
    <row r="17" spans="1:10" ht="20.25" customHeight="1">
      <c r="A17" s="40" t="s">
        <v>19</v>
      </c>
      <c r="B17" s="41">
        <f>SUM(B12:B16)</f>
        <v>2682557023</v>
      </c>
      <c r="C17" s="41">
        <f>SUM(C12:C16)</f>
        <v>2248701738</v>
      </c>
      <c r="D17" s="41">
        <f>SUM(D12:D16)</f>
        <v>221988473</v>
      </c>
      <c r="E17" s="41">
        <f>SUM(E12:E16)</f>
        <v>2328938503.19</v>
      </c>
      <c r="F17" s="41">
        <f>SUM(F12:F16)</f>
        <v>172868725.67000017</v>
      </c>
      <c r="G17" s="42">
        <f>F17/D17*100</f>
        <v>77.87283877122762</v>
      </c>
      <c r="H17" s="41">
        <f>SUM(H12:H16)</f>
        <v>-49119747.329999834</v>
      </c>
      <c r="I17" s="43">
        <f>E17/C17*100</f>
        <v>103.56813728713364</v>
      </c>
      <c r="J17" s="41">
        <f>SUM(J12:J16)</f>
        <v>80236765.19000009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27666639</v>
      </c>
      <c r="D18" s="45">
        <f>'[1]вспомогат'!D16</f>
        <v>4071674</v>
      </c>
      <c r="E18" s="44">
        <f>'[1]вспомогат'!G16</f>
        <v>30809938.83</v>
      </c>
      <c r="F18" s="45">
        <f>'[1]вспомогат'!H16</f>
        <v>3820533.5599999987</v>
      </c>
      <c r="G18" s="46">
        <f>'[1]вспомогат'!I16</f>
        <v>93.83201012654743</v>
      </c>
      <c r="H18" s="47">
        <f>'[1]вспомогат'!J16</f>
        <v>-251140.44000000134</v>
      </c>
      <c r="I18" s="48">
        <f>'[1]вспомогат'!K16</f>
        <v>111.36133604808303</v>
      </c>
      <c r="J18" s="49">
        <f>'[1]вспомогат'!L16</f>
        <v>3143299.829999998</v>
      </c>
    </row>
    <row r="19" spans="1:10" ht="12.75">
      <c r="A19" s="32" t="s">
        <v>21</v>
      </c>
      <c r="B19" s="33">
        <f>'[1]вспомогат'!B17</f>
        <v>105616067</v>
      </c>
      <c r="C19" s="33">
        <f>'[1]вспомогат'!C17</f>
        <v>92301760</v>
      </c>
      <c r="D19" s="38">
        <f>'[1]вспомогат'!D17</f>
        <v>13864541</v>
      </c>
      <c r="E19" s="33">
        <f>'[1]вспомогат'!G17</f>
        <v>107712389.85</v>
      </c>
      <c r="F19" s="38">
        <f>'[1]вспомогат'!H17</f>
        <v>10562997.699999988</v>
      </c>
      <c r="G19" s="39">
        <f>'[1]вспомогат'!I17</f>
        <v>76.1871431589404</v>
      </c>
      <c r="H19" s="35">
        <f>'[1]вспомогат'!J17</f>
        <v>-3301543.300000012</v>
      </c>
      <c r="I19" s="36">
        <f>'[1]вспомогат'!K17</f>
        <v>116.69592199542022</v>
      </c>
      <c r="J19" s="37">
        <f>'[1]вспомогат'!L17</f>
        <v>15410629.849999994</v>
      </c>
    </row>
    <row r="20" spans="1:10" ht="12.75">
      <c r="A20" s="32" t="s">
        <v>22</v>
      </c>
      <c r="B20" s="33">
        <f>'[1]вспомогат'!B18</f>
        <v>10399883</v>
      </c>
      <c r="C20" s="33">
        <f>'[1]вспомогат'!C18</f>
        <v>8452337</v>
      </c>
      <c r="D20" s="38">
        <f>'[1]вспомогат'!D18</f>
        <v>1676328</v>
      </c>
      <c r="E20" s="33">
        <f>'[1]вспомогат'!G18</f>
        <v>9902274.14</v>
      </c>
      <c r="F20" s="38">
        <f>'[1]вспомогат'!H18</f>
        <v>818667.8000000007</v>
      </c>
      <c r="G20" s="39">
        <f>'[1]вспомогат'!I18</f>
        <v>48.836969853155274</v>
      </c>
      <c r="H20" s="35">
        <f>'[1]вспомогат'!J18</f>
        <v>-857660.1999999993</v>
      </c>
      <c r="I20" s="36">
        <f>'[1]вспомогат'!K18</f>
        <v>117.15427508392058</v>
      </c>
      <c r="J20" s="37">
        <f>'[1]вспомогат'!L18</f>
        <v>1449937.1400000006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19974790</v>
      </c>
      <c r="D21" s="38">
        <f>'[1]вспомогат'!D19</f>
        <v>3242495</v>
      </c>
      <c r="E21" s="33">
        <f>'[1]вспомогат'!G19</f>
        <v>22869771.72</v>
      </c>
      <c r="F21" s="38">
        <f>'[1]вспомогат'!H19</f>
        <v>2687219.16</v>
      </c>
      <c r="G21" s="39">
        <f>'[1]вспомогат'!I19</f>
        <v>82.87504406329077</v>
      </c>
      <c r="H21" s="35">
        <f>'[1]вспомогат'!J19</f>
        <v>-555275.8399999999</v>
      </c>
      <c r="I21" s="36">
        <f>'[1]вспомогат'!K19</f>
        <v>114.49317724992352</v>
      </c>
      <c r="J21" s="37">
        <f>'[1]вспомогат'!L19</f>
        <v>2894981.719999999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49562667.18</v>
      </c>
      <c r="F22" s="38">
        <f>'[1]вспомогат'!H20</f>
        <v>5126963.82</v>
      </c>
      <c r="G22" s="39">
        <f>'[1]вспомогат'!I20</f>
        <v>132.39183456559059</v>
      </c>
      <c r="H22" s="35">
        <f>'[1]вспомогат'!J20</f>
        <v>1254395.8200000003</v>
      </c>
      <c r="I22" s="36">
        <f>'[1]вспомогат'!K20</f>
        <v>127.30295156917614</v>
      </c>
      <c r="J22" s="37">
        <f>'[1]вспомогат'!L20</f>
        <v>10629817.18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35687620</v>
      </c>
      <c r="D23" s="38">
        <f>'[1]вспомогат'!D21</f>
        <v>4008170</v>
      </c>
      <c r="E23" s="33">
        <f>'[1]вспомогат'!G21</f>
        <v>40757350.37</v>
      </c>
      <c r="F23" s="38">
        <f>'[1]вспомогат'!H21</f>
        <v>4190302.4399999976</v>
      </c>
      <c r="G23" s="39">
        <f>'[1]вспомогат'!I21</f>
        <v>104.54402981909443</v>
      </c>
      <c r="H23" s="35">
        <f>'[1]вспомогат'!J21</f>
        <v>182132.43999999762</v>
      </c>
      <c r="I23" s="36">
        <f>'[1]вспомогат'!K21</f>
        <v>114.20585169310813</v>
      </c>
      <c r="J23" s="37">
        <f>'[1]вспомогат'!L21</f>
        <v>5069730.369999997</v>
      </c>
    </row>
    <row r="24" spans="1:10" ht="12.75">
      <c r="A24" s="32" t="s">
        <v>26</v>
      </c>
      <c r="B24" s="33">
        <f>'[1]вспомогат'!B22</f>
        <v>52379145</v>
      </c>
      <c r="C24" s="33">
        <f>'[1]вспомогат'!C22</f>
        <v>44557486</v>
      </c>
      <c r="D24" s="38">
        <f>'[1]вспомогат'!D22</f>
        <v>7254444</v>
      </c>
      <c r="E24" s="33">
        <f>'[1]вспомогат'!G22</f>
        <v>52558594.34</v>
      </c>
      <c r="F24" s="38">
        <f>'[1]вспомогат'!H22</f>
        <v>3920345.8000000045</v>
      </c>
      <c r="G24" s="39">
        <f>'[1]вспомогат'!I22</f>
        <v>54.04061014186621</v>
      </c>
      <c r="H24" s="35">
        <f>'[1]вспомогат'!J22</f>
        <v>-3334098.1999999955</v>
      </c>
      <c r="I24" s="36">
        <f>'[1]вспомогат'!K22</f>
        <v>117.95682175605688</v>
      </c>
      <c r="J24" s="37">
        <f>'[1]вспомогат'!L22</f>
        <v>8001108.340000004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27171527.99</v>
      </c>
      <c r="F25" s="38">
        <f>'[1]вспомогат'!H23</f>
        <v>2052083.9799999967</v>
      </c>
      <c r="G25" s="39">
        <f>'[1]вспомогат'!I23</f>
        <v>78.8492772445379</v>
      </c>
      <c r="H25" s="35">
        <f>'[1]вспомогат'!J23</f>
        <v>-550456.0200000033</v>
      </c>
      <c r="I25" s="36">
        <f>'[1]вспомогат'!K23</f>
        <v>126.6410229054953</v>
      </c>
      <c r="J25" s="37">
        <f>'[1]вспомогат'!L23</f>
        <v>5715977.989999998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22673110</v>
      </c>
      <c r="D26" s="38">
        <f>'[1]вспомогат'!D24</f>
        <v>3904079</v>
      </c>
      <c r="E26" s="33">
        <f>'[1]вспомогат'!G24</f>
        <v>31063734.22</v>
      </c>
      <c r="F26" s="38">
        <f>'[1]вспомогат'!H24</f>
        <v>3629456.5700000003</v>
      </c>
      <c r="G26" s="39">
        <f>'[1]вспомогат'!I24</f>
        <v>92.96575632818906</v>
      </c>
      <c r="H26" s="35">
        <f>'[1]вспомогат'!J24</f>
        <v>-274622.4299999997</v>
      </c>
      <c r="I26" s="36">
        <f>'[1]вспомогат'!K24</f>
        <v>137.0069400271952</v>
      </c>
      <c r="J26" s="37">
        <f>'[1]вспомогат'!L24</f>
        <v>8390624.219999999</v>
      </c>
    </row>
    <row r="27" spans="1:10" ht="12.75">
      <c r="A27" s="32" t="s">
        <v>29</v>
      </c>
      <c r="B27" s="33">
        <f>'[1]вспомогат'!B25</f>
        <v>41785832</v>
      </c>
      <c r="C27" s="33">
        <f>'[1]вспомогат'!C25</f>
        <v>38529084</v>
      </c>
      <c r="D27" s="38">
        <f>'[1]вспомогат'!D25</f>
        <v>4433657</v>
      </c>
      <c r="E27" s="33">
        <f>'[1]вспомогат'!G25</f>
        <v>47744545.41</v>
      </c>
      <c r="F27" s="38">
        <f>'[1]вспомогат'!H25</f>
        <v>6179158.839999996</v>
      </c>
      <c r="G27" s="39">
        <f>'[1]вспомогат'!I25</f>
        <v>139.36934769649517</v>
      </c>
      <c r="H27" s="35">
        <f>'[1]вспомогат'!J25</f>
        <v>1745501.8399999961</v>
      </c>
      <c r="I27" s="36">
        <f>'[1]вспомогат'!K25</f>
        <v>123.91819491478178</v>
      </c>
      <c r="J27" s="37">
        <f>'[1]вспомогат'!L25</f>
        <v>9215461.409999996</v>
      </c>
    </row>
    <row r="28" spans="1:10" ht="12.75">
      <c r="A28" s="32" t="s">
        <v>30</v>
      </c>
      <c r="B28" s="33">
        <f>'[1]вспомогат'!B26</f>
        <v>28342960</v>
      </c>
      <c r="C28" s="33">
        <f>'[1]вспомогат'!C26</f>
        <v>24992791</v>
      </c>
      <c r="D28" s="38">
        <f>'[1]вспомогат'!D26</f>
        <v>4455501</v>
      </c>
      <c r="E28" s="33">
        <f>'[1]вспомогат'!G26</f>
        <v>27941824.13</v>
      </c>
      <c r="F28" s="38">
        <f>'[1]вспомогат'!H26</f>
        <v>2615001.219999999</v>
      </c>
      <c r="G28" s="39">
        <f>'[1]вспомогат'!I26</f>
        <v>58.69151909067014</v>
      </c>
      <c r="H28" s="35">
        <f>'[1]вспомогат'!J26</f>
        <v>-1840499.7800000012</v>
      </c>
      <c r="I28" s="36">
        <f>'[1]вспомогат'!K26</f>
        <v>111.79953503392237</v>
      </c>
      <c r="J28" s="37">
        <f>'[1]вспомогат'!L26</f>
        <v>2949033.129999999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18525808</v>
      </c>
      <c r="D29" s="38">
        <f>'[1]вспомогат'!D27</f>
        <v>2226814</v>
      </c>
      <c r="E29" s="33">
        <f>'[1]вспомогат'!G27</f>
        <v>21698078.96</v>
      </c>
      <c r="F29" s="38">
        <f>'[1]вспомогат'!H27</f>
        <v>2690925.620000001</v>
      </c>
      <c r="G29" s="39">
        <f>'[1]вспомогат'!I27</f>
        <v>120.84195716391226</v>
      </c>
      <c r="H29" s="35">
        <f>'[1]вспомогат'!J27</f>
        <v>464111.62000000104</v>
      </c>
      <c r="I29" s="36">
        <f>'[1]вспомогат'!K27</f>
        <v>117.12352281746632</v>
      </c>
      <c r="J29" s="37">
        <f>'[1]вспомогат'!L27</f>
        <v>3172270.960000001</v>
      </c>
    </row>
    <row r="30" spans="1:10" ht="12.75">
      <c r="A30" s="32" t="s">
        <v>32</v>
      </c>
      <c r="B30" s="33">
        <f>'[1]вспомогат'!B28</f>
        <v>43637808</v>
      </c>
      <c r="C30" s="33">
        <f>'[1]вспомогат'!C28</f>
        <v>37081799</v>
      </c>
      <c r="D30" s="38">
        <f>'[1]вспомогат'!D28</f>
        <v>5229465</v>
      </c>
      <c r="E30" s="33">
        <f>'[1]вспомогат'!G28</f>
        <v>39803274.91</v>
      </c>
      <c r="F30" s="38">
        <f>'[1]вспомогат'!H28</f>
        <v>3794080.389999993</v>
      </c>
      <c r="G30" s="39">
        <f>'[1]вспомогат'!I28</f>
        <v>72.55197979143169</v>
      </c>
      <c r="H30" s="35">
        <f>'[1]вспомогат'!J28</f>
        <v>-1435384.6100000069</v>
      </c>
      <c r="I30" s="36">
        <f>'[1]вспомогат'!K28</f>
        <v>107.33911510064547</v>
      </c>
      <c r="J30" s="37">
        <f>'[1]вспомогат'!L28</f>
        <v>2721475.9099999964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63334775</v>
      </c>
      <c r="D31" s="38">
        <f>'[1]вспомогат'!D29</f>
        <v>10250034</v>
      </c>
      <c r="E31" s="33">
        <f>'[1]вспомогат'!G29</f>
        <v>68359635.19</v>
      </c>
      <c r="F31" s="38">
        <f>'[1]вспомогат'!H29</f>
        <v>5989422.439999998</v>
      </c>
      <c r="G31" s="39">
        <f>'[1]вспомогат'!I29</f>
        <v>58.433195831350396</v>
      </c>
      <c r="H31" s="35">
        <f>'[1]вспомогат'!J29</f>
        <v>-4260611.560000002</v>
      </c>
      <c r="I31" s="36">
        <f>'[1]вспомогат'!K29</f>
        <v>107.93380917513325</v>
      </c>
      <c r="J31" s="37">
        <f>'[1]вспомогат'!L29</f>
        <v>5024860.189999998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25891335</v>
      </c>
      <c r="D32" s="38">
        <f>'[1]вспомогат'!D30</f>
        <v>3971189</v>
      </c>
      <c r="E32" s="33">
        <f>'[1]вспомогат'!G30</f>
        <v>29720626.67</v>
      </c>
      <c r="F32" s="38">
        <f>'[1]вспомогат'!H30</f>
        <v>2644288.5600000024</v>
      </c>
      <c r="G32" s="39">
        <f>'[1]вспомогат'!I30</f>
        <v>66.58682223384488</v>
      </c>
      <c r="H32" s="35">
        <f>'[1]вспомогат'!J30</f>
        <v>-1326900.4399999976</v>
      </c>
      <c r="I32" s="36">
        <f>'[1]вспомогат'!K30</f>
        <v>114.78985795827059</v>
      </c>
      <c r="J32" s="37">
        <f>'[1]вспомогат'!L30</f>
        <v>3829291.670000002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30257545</v>
      </c>
      <c r="D33" s="38">
        <f>'[1]вспомогат'!D31</f>
        <v>5227605</v>
      </c>
      <c r="E33" s="33">
        <f>'[1]вспомогат'!G31</f>
        <v>32719537.86</v>
      </c>
      <c r="F33" s="38">
        <f>'[1]вспомогат'!H31</f>
        <v>3434203.34</v>
      </c>
      <c r="G33" s="39">
        <f>'[1]вспомогат'!I31</f>
        <v>65.693627196393</v>
      </c>
      <c r="H33" s="35">
        <f>'[1]вспомогат'!J31</f>
        <v>-1793401.6600000001</v>
      </c>
      <c r="I33" s="36">
        <f>'[1]вспомогат'!K31</f>
        <v>108.13678988166421</v>
      </c>
      <c r="J33" s="37">
        <f>'[1]вспомогат'!L31</f>
        <v>2461992.8599999994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12372096</v>
      </c>
      <c r="D34" s="38">
        <f>'[1]вспомогат'!D32</f>
        <v>2104372</v>
      </c>
      <c r="E34" s="33">
        <f>'[1]вспомогат'!G32</f>
        <v>13122528.09</v>
      </c>
      <c r="F34" s="38">
        <f>'[1]вспомогат'!H32</f>
        <v>1055068.0600000005</v>
      </c>
      <c r="G34" s="39">
        <f>'[1]вспомогат'!I32</f>
        <v>50.136955823400065</v>
      </c>
      <c r="H34" s="35">
        <f>'[1]вспомогат'!J32</f>
        <v>-1049303.9399999995</v>
      </c>
      <c r="I34" s="36">
        <f>'[1]вспомогат'!K32</f>
        <v>106.0655210725814</v>
      </c>
      <c r="J34" s="37">
        <f>'[1]вспомогат'!L32</f>
        <v>750432.0899999999</v>
      </c>
    </row>
    <row r="35" spans="1:10" ht="12.75">
      <c r="A35" s="32" t="s">
        <v>37</v>
      </c>
      <c r="B35" s="33">
        <f>'[1]вспомогат'!B33</f>
        <v>26260605</v>
      </c>
      <c r="C35" s="33">
        <f>'[1]вспомогат'!C33</f>
        <v>22153556</v>
      </c>
      <c r="D35" s="38">
        <f>'[1]вспомогат'!D33</f>
        <v>2738293</v>
      </c>
      <c r="E35" s="33">
        <f>'[1]вспомогат'!G33</f>
        <v>24985611.2</v>
      </c>
      <c r="F35" s="38">
        <f>'[1]вспомогат'!H33</f>
        <v>2506239.16</v>
      </c>
      <c r="G35" s="39">
        <f>'[1]вспомогат'!I33</f>
        <v>91.52560226389215</v>
      </c>
      <c r="H35" s="35">
        <f>'[1]вспомогат'!J33</f>
        <v>-232053.83999999985</v>
      </c>
      <c r="I35" s="36">
        <f>'[1]вспомогат'!K33</f>
        <v>112.78374993161368</v>
      </c>
      <c r="J35" s="37">
        <f>'[1]вспомогат'!L33</f>
        <v>2832055.1999999993</v>
      </c>
    </row>
    <row r="36" spans="1:10" ht="12.75">
      <c r="A36" s="32" t="s">
        <v>38</v>
      </c>
      <c r="B36" s="33">
        <f>'[1]вспомогат'!B34</f>
        <v>22521402</v>
      </c>
      <c r="C36" s="33">
        <f>'[1]вспомогат'!C34</f>
        <v>19165703</v>
      </c>
      <c r="D36" s="38">
        <f>'[1]вспомогат'!D34</f>
        <v>3703314</v>
      </c>
      <c r="E36" s="33">
        <f>'[1]вспомогат'!G34</f>
        <v>23899470.21</v>
      </c>
      <c r="F36" s="38">
        <f>'[1]вспомогат'!H34</f>
        <v>2779427.580000002</v>
      </c>
      <c r="G36" s="39">
        <f>'[1]вспомогат'!I34</f>
        <v>75.05244167791341</v>
      </c>
      <c r="H36" s="35">
        <f>'[1]вспомогат'!J34</f>
        <v>-923886.4199999981</v>
      </c>
      <c r="I36" s="36">
        <f>'[1]вспомогат'!K34</f>
        <v>124.69915770895543</v>
      </c>
      <c r="J36" s="37">
        <f>'[1]вспомогат'!L34</f>
        <v>4733767.210000001</v>
      </c>
    </row>
    <row r="37" spans="1:10" ht="12.75">
      <c r="A37" s="32" t="s">
        <v>39</v>
      </c>
      <c r="B37" s="33">
        <f>'[1]вспомогат'!B35</f>
        <v>53446530</v>
      </c>
      <c r="C37" s="33">
        <f>'[1]вспомогат'!C35</f>
        <v>42747084</v>
      </c>
      <c r="D37" s="38">
        <f>'[1]вспомогат'!D35</f>
        <v>7883573</v>
      </c>
      <c r="E37" s="33">
        <f>'[1]вспомогат'!G35</f>
        <v>51315665.64</v>
      </c>
      <c r="F37" s="38">
        <f>'[1]вспомогат'!H35</f>
        <v>3800671.170000002</v>
      </c>
      <c r="G37" s="39">
        <f>'[1]вспомогат'!I35</f>
        <v>48.21000794944122</v>
      </c>
      <c r="H37" s="35">
        <f>'[1]вспомогат'!J35</f>
        <v>-4082901.829999998</v>
      </c>
      <c r="I37" s="36">
        <f>'[1]вспомогат'!K35</f>
        <v>120.04483309317659</v>
      </c>
      <c r="J37" s="37">
        <f>'[1]вспомогат'!L35</f>
        <v>8568581.64</v>
      </c>
    </row>
    <row r="38" spans="1:10" ht="18.75" customHeight="1">
      <c r="A38" s="50" t="s">
        <v>40</v>
      </c>
      <c r="B38" s="41">
        <f>SUM(B18:B37)</f>
        <v>760006311</v>
      </c>
      <c r="C38" s="41">
        <f>SUM(C18:C37)</f>
        <v>646753718</v>
      </c>
      <c r="D38" s="41">
        <f>SUM(D18:D37)</f>
        <v>96720656</v>
      </c>
      <c r="E38" s="41">
        <f>SUM(E18:E37)</f>
        <v>753719046.9100001</v>
      </c>
      <c r="F38" s="41">
        <f>SUM(F18:F37)</f>
        <v>74297057.20999996</v>
      </c>
      <c r="G38" s="42">
        <f>F38/D38*100</f>
        <v>76.81612210115692</v>
      </c>
      <c r="H38" s="41">
        <f>SUM(H18:H37)</f>
        <v>-22423598.79000002</v>
      </c>
      <c r="I38" s="43">
        <f>E38/C38*100</f>
        <v>116.5388038650595</v>
      </c>
      <c r="J38" s="41">
        <f>SUM(J18:J37)</f>
        <v>106965328.90999998</v>
      </c>
    </row>
    <row r="39" spans="1:10" ht="20.25" customHeight="1">
      <c r="A39" s="51" t="s">
        <v>41</v>
      </c>
      <c r="B39" s="52">
        <f>'[1]вспомогат'!B36</f>
        <v>4329002421</v>
      </c>
      <c r="C39" s="52">
        <f>'[1]вспомогат'!C36</f>
        <v>3699229717</v>
      </c>
      <c r="D39" s="52">
        <f>'[1]вспомогат'!D36</f>
        <v>364137239</v>
      </c>
      <c r="E39" s="52">
        <f>'[1]вспомогат'!G36</f>
        <v>3914350551.8599987</v>
      </c>
      <c r="F39" s="52">
        <f>'[1]вспомогат'!H36</f>
        <v>296987421.7400001</v>
      </c>
      <c r="G39" s="53">
        <f>'[1]вспомогат'!I36</f>
        <v>81.55920074409092</v>
      </c>
      <c r="H39" s="52">
        <f>'[1]вспомогат'!J36</f>
        <v>-67149817.25999986</v>
      </c>
      <c r="I39" s="53">
        <f>'[1]вспомогат'!K36</f>
        <v>105.81528727106078</v>
      </c>
      <c r="J39" s="52">
        <f>'[1]вспомогат'!L36</f>
        <v>215120834.86000007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01.01.2015 - 26.10.2015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2015-10-27T08:54:00Z</dcterms:created>
  <dcterms:modified xsi:type="dcterms:W3CDTF">2015-10-27T08:55:06Z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