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<sst xmlns="http://schemas.openxmlformats.org/spreadsheetml/2006/main" count="47" uniqueCount="42">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</sst>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1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21.10.2015</v>
          </cell>
        </row>
        <row r="6">
          <cell r="G6" t="str">
            <v>Фактично надійшло на 21.10.2015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886439087</v>
          </cell>
          <cell r="C10">
            <v>803774261</v>
          </cell>
          <cell r="D10">
            <v>45428110</v>
          </cell>
          <cell r="G10">
            <v>823837856.25</v>
          </cell>
          <cell r="H10">
            <v>41966493.350000024</v>
          </cell>
          <cell r="I10">
            <v>92.38001173722618</v>
          </cell>
          <cell r="J10">
            <v>-3461616.649999976</v>
          </cell>
          <cell r="K10">
            <v>102.4961728962356</v>
          </cell>
          <cell r="L10">
            <v>20063595.25</v>
          </cell>
        </row>
        <row r="11">
          <cell r="B11">
            <v>1999062500</v>
          </cell>
          <cell r="C11">
            <v>1684524000</v>
          </cell>
          <cell r="D11">
            <v>158966000</v>
          </cell>
          <cell r="G11">
            <v>1702287956.31</v>
          </cell>
          <cell r="H11">
            <v>105664520.22000003</v>
          </cell>
          <cell r="I11">
            <v>66.46988678082107</v>
          </cell>
          <cell r="J11">
            <v>-53301479.77999997</v>
          </cell>
          <cell r="K11">
            <v>101.05453862990375</v>
          </cell>
          <cell r="L11">
            <v>17763956.309999943</v>
          </cell>
        </row>
        <row r="12">
          <cell r="B12">
            <v>146711940</v>
          </cell>
          <cell r="C12">
            <v>120511241</v>
          </cell>
          <cell r="D12">
            <v>13463412</v>
          </cell>
          <cell r="G12">
            <v>150474996.44</v>
          </cell>
          <cell r="H12">
            <v>8694775.879999995</v>
          </cell>
          <cell r="I12">
            <v>64.58077551218068</v>
          </cell>
          <cell r="J12">
            <v>-4768636.120000005</v>
          </cell>
          <cell r="K12">
            <v>124.86386762874677</v>
          </cell>
          <cell r="L12">
            <v>29963755.439999998</v>
          </cell>
        </row>
        <row r="13">
          <cell r="B13">
            <v>285356983</v>
          </cell>
          <cell r="C13">
            <v>231578120</v>
          </cell>
          <cell r="D13">
            <v>22401769</v>
          </cell>
          <cell r="G13">
            <v>240267657.21</v>
          </cell>
          <cell r="H13">
            <v>14050672.640000015</v>
          </cell>
          <cell r="I13">
            <v>62.72126384304746</v>
          </cell>
          <cell r="J13">
            <v>-8351096.3599999845</v>
          </cell>
          <cell r="K13">
            <v>103.75231356485666</v>
          </cell>
          <cell r="L13">
            <v>8689537.210000008</v>
          </cell>
        </row>
        <row r="14">
          <cell r="B14">
            <v>214780600</v>
          </cell>
          <cell r="C14">
            <v>176758300</v>
          </cell>
          <cell r="D14">
            <v>14779700</v>
          </cell>
          <cell r="G14">
            <v>177833760.12</v>
          </cell>
          <cell r="H14">
            <v>10187538.219999999</v>
          </cell>
          <cell r="I14">
            <v>68.9292625696056</v>
          </cell>
          <cell r="J14">
            <v>-4592161.780000001</v>
          </cell>
          <cell r="K14">
            <v>100.60843542849189</v>
          </cell>
          <cell r="L14">
            <v>1075460.1200000048</v>
          </cell>
        </row>
        <row r="15">
          <cell r="B15">
            <v>31045000</v>
          </cell>
          <cell r="C15">
            <v>25768077</v>
          </cell>
          <cell r="D15">
            <v>2815592</v>
          </cell>
          <cell r="G15">
            <v>25296745.51</v>
          </cell>
          <cell r="H15">
            <v>1493831.1100000031</v>
          </cell>
          <cell r="I15">
            <v>53.055666801155965</v>
          </cell>
          <cell r="J15">
            <v>-1321760.8899999969</v>
          </cell>
          <cell r="K15">
            <v>98.17087053100626</v>
          </cell>
          <cell r="L15">
            <v>-471331.48999999836</v>
          </cell>
        </row>
        <row r="16">
          <cell r="B16">
            <v>31747405</v>
          </cell>
          <cell r="C16">
            <v>26650793</v>
          </cell>
          <cell r="D16">
            <v>3055828</v>
          </cell>
          <cell r="G16">
            <v>30084678.37</v>
          </cell>
          <cell r="H16">
            <v>3095273.1000000015</v>
          </cell>
          <cell r="I16">
            <v>101.29081545165506</v>
          </cell>
          <cell r="J16">
            <v>39445.10000000149</v>
          </cell>
          <cell r="K16">
            <v>112.88473994000854</v>
          </cell>
          <cell r="L16">
            <v>3433885.370000001</v>
          </cell>
        </row>
        <row r="17">
          <cell r="B17">
            <v>97876512</v>
          </cell>
          <cell r="C17">
            <v>84669205</v>
          </cell>
          <cell r="D17">
            <v>6231986</v>
          </cell>
          <cell r="G17">
            <v>105476788.11</v>
          </cell>
          <cell r="H17">
            <v>8327395.959999993</v>
          </cell>
          <cell r="I17">
            <v>133.62347027095365</v>
          </cell>
          <cell r="J17">
            <v>2095409.9599999934</v>
          </cell>
          <cell r="K17">
            <v>124.57514879229112</v>
          </cell>
          <cell r="L17">
            <v>20807583.11</v>
          </cell>
        </row>
        <row r="18">
          <cell r="B18">
            <v>9399253</v>
          </cell>
          <cell r="C18">
            <v>7451707</v>
          </cell>
          <cell r="D18">
            <v>675698</v>
          </cell>
          <cell r="G18">
            <v>9606833.32</v>
          </cell>
          <cell r="H18">
            <v>523226.98000000045</v>
          </cell>
          <cell r="I18">
            <v>77.43503458645733</v>
          </cell>
          <cell r="J18">
            <v>-152471.01999999955</v>
          </cell>
          <cell r="K18">
            <v>128.9212434144284</v>
          </cell>
          <cell r="L18">
            <v>2155126.3200000003</v>
          </cell>
        </row>
        <row r="19">
          <cell r="B19">
            <v>22484421</v>
          </cell>
          <cell r="C19">
            <v>19010379</v>
          </cell>
          <cell r="D19">
            <v>2278084</v>
          </cell>
          <cell r="G19">
            <v>22152870.31</v>
          </cell>
          <cell r="H19">
            <v>1970317.75</v>
          </cell>
          <cell r="I19">
            <v>86.49012722972464</v>
          </cell>
          <cell r="J19">
            <v>-307766.25</v>
          </cell>
          <cell r="K19">
            <v>116.53039799995571</v>
          </cell>
          <cell r="L19">
            <v>3142491.3099999987</v>
          </cell>
        </row>
        <row r="20">
          <cell r="B20">
            <v>46963595</v>
          </cell>
          <cell r="C20">
            <v>38932850</v>
          </cell>
          <cell r="D20">
            <v>3872568</v>
          </cell>
          <cell r="G20">
            <v>48714546.02</v>
          </cell>
          <cell r="H20">
            <v>4278842.660000004</v>
          </cell>
          <cell r="I20">
            <v>110.49109169935825</v>
          </cell>
          <cell r="J20">
            <v>406274.6600000039</v>
          </cell>
          <cell r="K20">
            <v>125.12453113501837</v>
          </cell>
          <cell r="L20">
            <v>9781696.020000003</v>
          </cell>
        </row>
        <row r="21">
          <cell r="B21">
            <v>40787780</v>
          </cell>
          <cell r="C21">
            <v>34762620</v>
          </cell>
          <cell r="D21">
            <v>3083170</v>
          </cell>
          <cell r="G21">
            <v>39480707.52</v>
          </cell>
          <cell r="H21">
            <v>2913659.5900000036</v>
          </cell>
          <cell r="I21">
            <v>94.5020738395873</v>
          </cell>
          <cell r="J21">
            <v>-169510.40999999642</v>
          </cell>
          <cell r="K21">
            <v>113.57230128223938</v>
          </cell>
          <cell r="L21">
            <v>4718087.520000003</v>
          </cell>
        </row>
        <row r="22">
          <cell r="B22">
            <v>48690498</v>
          </cell>
          <cell r="C22">
            <v>40868839</v>
          </cell>
          <cell r="D22">
            <v>3565797</v>
          </cell>
          <cell r="G22">
            <v>51308931.12</v>
          </cell>
          <cell r="H22">
            <v>2670682.579999998</v>
          </cell>
          <cell r="I22">
            <v>74.8972131616017</v>
          </cell>
          <cell r="J22">
            <v>-895114.4200000018</v>
          </cell>
          <cell r="K22">
            <v>125.54536017037333</v>
          </cell>
          <cell r="L22">
            <v>10440092.119999997</v>
          </cell>
        </row>
        <row r="23">
          <cell r="B23">
            <v>25951740</v>
          </cell>
          <cell r="C23">
            <v>21455550</v>
          </cell>
          <cell r="D23">
            <v>2602540</v>
          </cell>
          <cell r="G23">
            <v>26643512.25</v>
          </cell>
          <cell r="H23">
            <v>1524068.2399999984</v>
          </cell>
          <cell r="I23">
            <v>58.56079983400825</v>
          </cell>
          <cell r="J23">
            <v>-1078471.7600000016</v>
          </cell>
          <cell r="K23">
            <v>124.18004781979488</v>
          </cell>
          <cell r="L23">
            <v>5187962.25</v>
          </cell>
        </row>
        <row r="24">
          <cell r="B24">
            <v>27154124</v>
          </cell>
          <cell r="C24">
            <v>22134768</v>
          </cell>
          <cell r="D24">
            <v>3365737</v>
          </cell>
          <cell r="G24">
            <v>30233814.13</v>
          </cell>
          <cell r="H24">
            <v>2799536.4800000004</v>
          </cell>
          <cell r="I24">
            <v>83.1775174352601</v>
          </cell>
          <cell r="J24">
            <v>-566200.5199999996</v>
          </cell>
          <cell r="K24">
            <v>136.5897041703803</v>
          </cell>
          <cell r="L24">
            <v>8099046.129999999</v>
          </cell>
        </row>
        <row r="25">
          <cell r="B25">
            <v>39255905</v>
          </cell>
          <cell r="C25">
            <v>35999157</v>
          </cell>
          <cell r="D25">
            <v>1903730</v>
          </cell>
          <cell r="G25">
            <v>46435651.86</v>
          </cell>
          <cell r="H25">
            <v>4870265.289999999</v>
          </cell>
          <cell r="I25">
            <v>255.82752228519797</v>
          </cell>
          <cell r="J25">
            <v>2966535.289999999</v>
          </cell>
          <cell r="K25">
            <v>128.99094237123384</v>
          </cell>
          <cell r="L25">
            <v>10436494.86</v>
          </cell>
        </row>
        <row r="26">
          <cell r="B26">
            <v>26788260</v>
          </cell>
          <cell r="C26">
            <v>23438091</v>
          </cell>
          <cell r="D26">
            <v>2900801</v>
          </cell>
          <cell r="G26">
            <v>27602439.64</v>
          </cell>
          <cell r="H26">
            <v>2275616.7300000004</v>
          </cell>
          <cell r="I26">
            <v>78.44787456981712</v>
          </cell>
          <cell r="J26">
            <v>-625184.2699999996</v>
          </cell>
          <cell r="K26">
            <v>117.76743950691207</v>
          </cell>
          <cell r="L26">
            <v>4164348.6400000006</v>
          </cell>
        </row>
        <row r="27">
          <cell r="B27">
            <v>20950739</v>
          </cell>
          <cell r="C27">
            <v>18104108</v>
          </cell>
          <cell r="D27">
            <v>1805114</v>
          </cell>
          <cell r="G27">
            <v>20884451.6</v>
          </cell>
          <cell r="H27">
            <v>1877298.2600000016</v>
          </cell>
          <cell r="I27">
            <v>103.99887541728677</v>
          </cell>
          <cell r="J27">
            <v>72184.26000000164</v>
          </cell>
          <cell r="K27">
            <v>115.35752879954097</v>
          </cell>
          <cell r="L27">
            <v>2780343.6000000015</v>
          </cell>
        </row>
        <row r="28">
          <cell r="B28">
            <v>40623225</v>
          </cell>
          <cell r="C28">
            <v>34415516</v>
          </cell>
          <cell r="D28">
            <v>2563182</v>
          </cell>
          <cell r="G28">
            <v>38641292.04</v>
          </cell>
          <cell r="H28">
            <v>2632097.519999996</v>
          </cell>
          <cell r="I28">
            <v>102.68867056650663</v>
          </cell>
          <cell r="J28">
            <v>68915.51999999583</v>
          </cell>
          <cell r="K28">
            <v>112.27869441213667</v>
          </cell>
          <cell r="L28">
            <v>4225776.039999999</v>
          </cell>
        </row>
        <row r="29">
          <cell r="B29">
            <v>70287700</v>
          </cell>
          <cell r="C29">
            <v>59525799</v>
          </cell>
          <cell r="D29">
            <v>6441058</v>
          </cell>
          <cell r="G29">
            <v>66637947.96</v>
          </cell>
          <cell r="H29">
            <v>4267735.210000001</v>
          </cell>
          <cell r="I29">
            <v>66.25829498818364</v>
          </cell>
          <cell r="J29">
            <v>-2173322.789999999</v>
          </cell>
          <cell r="K29">
            <v>111.9480109120417</v>
          </cell>
          <cell r="L29">
            <v>7112148.960000001</v>
          </cell>
        </row>
        <row r="30">
          <cell r="B30">
            <v>28892900</v>
          </cell>
          <cell r="C30">
            <v>24638539</v>
          </cell>
          <cell r="D30">
            <v>2718393</v>
          </cell>
          <cell r="G30">
            <v>29246156.16</v>
          </cell>
          <cell r="H30">
            <v>2169818.0500000007</v>
          </cell>
          <cell r="I30">
            <v>79.81988071629087</v>
          </cell>
          <cell r="J30">
            <v>-548574.9499999993</v>
          </cell>
          <cell r="K30">
            <v>118.70085381280116</v>
          </cell>
          <cell r="L30">
            <v>4607617.16</v>
          </cell>
        </row>
        <row r="31">
          <cell r="B31">
            <v>32532900</v>
          </cell>
          <cell r="C31">
            <v>27785218</v>
          </cell>
          <cell r="D31">
            <v>2755278</v>
          </cell>
          <cell r="G31">
            <v>31976130.01</v>
          </cell>
          <cell r="H31">
            <v>2690795.490000002</v>
          </cell>
          <cell r="I31">
            <v>97.6596731799841</v>
          </cell>
          <cell r="J31">
            <v>-64482.509999997914</v>
          </cell>
          <cell r="K31">
            <v>115.08324321947016</v>
          </cell>
          <cell r="L31">
            <v>4190912.0100000016</v>
          </cell>
        </row>
        <row r="32">
          <cell r="B32">
            <v>13616502</v>
          </cell>
          <cell r="C32">
            <v>11380372</v>
          </cell>
          <cell r="D32">
            <v>1112648</v>
          </cell>
          <cell r="G32">
            <v>12906127.2</v>
          </cell>
          <cell r="H32">
            <v>838667.1699999999</v>
          </cell>
          <cell r="I32">
            <v>75.37578551347775</v>
          </cell>
          <cell r="J32">
            <v>-273980.8300000001</v>
          </cell>
          <cell r="K32">
            <v>113.40690093434556</v>
          </cell>
          <cell r="L32">
            <v>1525755.1999999993</v>
          </cell>
        </row>
        <row r="33">
          <cell r="B33">
            <v>26129325</v>
          </cell>
          <cell r="C33">
            <v>22022276</v>
          </cell>
          <cell r="D33">
            <v>2607013</v>
          </cell>
          <cell r="G33">
            <v>24394087.44</v>
          </cell>
          <cell r="H33">
            <v>1914715.4000000022</v>
          </cell>
          <cell r="I33">
            <v>73.44479678467282</v>
          </cell>
          <cell r="J33">
            <v>-692297.5999999978</v>
          </cell>
          <cell r="K33">
            <v>110.77005591974236</v>
          </cell>
          <cell r="L33">
            <v>2371811.4400000013</v>
          </cell>
        </row>
        <row r="34">
          <cell r="B34">
            <v>21363521</v>
          </cell>
          <cell r="C34">
            <v>18038322</v>
          </cell>
          <cell r="D34">
            <v>2575933</v>
          </cell>
          <cell r="G34">
            <v>23009186.2</v>
          </cell>
          <cell r="H34">
            <v>1889143.5700000003</v>
          </cell>
          <cell r="I34">
            <v>73.33822618833644</v>
          </cell>
          <cell r="J34">
            <v>-686789.4299999997</v>
          </cell>
          <cell r="K34">
            <v>127.5572428521899</v>
          </cell>
          <cell r="L34">
            <v>4970864.199999999</v>
          </cell>
        </row>
        <row r="35">
          <cell r="B35">
            <v>49705508</v>
          </cell>
          <cell r="C35">
            <v>40439294</v>
          </cell>
          <cell r="D35">
            <v>5575783</v>
          </cell>
          <cell r="G35">
            <v>50451722.1</v>
          </cell>
          <cell r="H35">
            <v>2936727.6300000027</v>
          </cell>
          <cell r="I35">
            <v>52.66933146429843</v>
          </cell>
          <cell r="J35">
            <v>-2639055.3699999973</v>
          </cell>
          <cell r="K35">
            <v>124.75915652731227</v>
          </cell>
          <cell r="L35">
            <v>10012428.100000001</v>
          </cell>
        </row>
        <row r="36">
          <cell r="B36">
            <v>4284597923</v>
          </cell>
          <cell r="C36">
            <v>3654637402</v>
          </cell>
          <cell r="D36">
            <v>319544924</v>
          </cell>
          <cell r="G36">
            <v>3855886845.2</v>
          </cell>
          <cell r="H36">
            <v>238523715.08000007</v>
          </cell>
          <cell r="I36">
            <v>74.64481428595626</v>
          </cell>
          <cell r="J36">
            <v>-81021208.91999993</v>
          </cell>
          <cell r="K36">
            <v>105.50668701332357</v>
          </cell>
          <cell r="L36">
            <v>201249443.1999999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26" sqref="J26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21.10.2015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21.10.2015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803774261</v>
      </c>
      <c r="D10" s="33">
        <f>'[1]вспомогат'!D10</f>
        <v>45428110</v>
      </c>
      <c r="E10" s="33">
        <f>'[1]вспомогат'!G10</f>
        <v>823837856.25</v>
      </c>
      <c r="F10" s="33">
        <f>'[1]вспомогат'!H10</f>
        <v>41966493.350000024</v>
      </c>
      <c r="G10" s="34">
        <f>'[1]вспомогат'!I10</f>
        <v>92.38001173722618</v>
      </c>
      <c r="H10" s="35">
        <f>'[1]вспомогат'!J10</f>
        <v>-3461616.649999976</v>
      </c>
      <c r="I10" s="36">
        <f>'[1]вспомогат'!K10</f>
        <v>102.4961728962356</v>
      </c>
      <c r="J10" s="37">
        <f>'[1]вспомогат'!L10</f>
        <v>20063595.25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1684524000</v>
      </c>
      <c r="D12" s="38">
        <f>'[1]вспомогат'!D11</f>
        <v>158966000</v>
      </c>
      <c r="E12" s="33">
        <f>'[1]вспомогат'!G11</f>
        <v>1702287956.31</v>
      </c>
      <c r="F12" s="38">
        <f>'[1]вспомогат'!H11</f>
        <v>105664520.22000003</v>
      </c>
      <c r="G12" s="39">
        <f>'[1]вспомогат'!I11</f>
        <v>66.46988678082107</v>
      </c>
      <c r="H12" s="35">
        <f>'[1]вспомогат'!J11</f>
        <v>-53301479.77999997</v>
      </c>
      <c r="I12" s="36">
        <f>'[1]вспомогат'!K11</f>
        <v>101.05453862990375</v>
      </c>
      <c r="J12" s="37">
        <f>'[1]вспомогат'!L11</f>
        <v>17763956.309999943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120511241</v>
      </c>
      <c r="D13" s="38">
        <f>'[1]вспомогат'!D12</f>
        <v>13463412</v>
      </c>
      <c r="E13" s="33">
        <f>'[1]вспомогат'!G12</f>
        <v>150474996.44</v>
      </c>
      <c r="F13" s="38">
        <f>'[1]вспомогат'!H12</f>
        <v>8694775.879999995</v>
      </c>
      <c r="G13" s="39">
        <f>'[1]вспомогат'!I12</f>
        <v>64.58077551218068</v>
      </c>
      <c r="H13" s="35">
        <f>'[1]вспомогат'!J12</f>
        <v>-4768636.120000005</v>
      </c>
      <c r="I13" s="36">
        <f>'[1]вспомогат'!K12</f>
        <v>124.86386762874677</v>
      </c>
      <c r="J13" s="37">
        <f>'[1]вспомогат'!L12</f>
        <v>29963755.439999998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231578120</v>
      </c>
      <c r="D14" s="38">
        <f>'[1]вспомогат'!D13</f>
        <v>22401769</v>
      </c>
      <c r="E14" s="33">
        <f>'[1]вспомогат'!G13</f>
        <v>240267657.21</v>
      </c>
      <c r="F14" s="38">
        <f>'[1]вспомогат'!H13</f>
        <v>14050672.640000015</v>
      </c>
      <c r="G14" s="39">
        <f>'[1]вспомогат'!I13</f>
        <v>62.72126384304746</v>
      </c>
      <c r="H14" s="35">
        <f>'[1]вспомогат'!J13</f>
        <v>-8351096.3599999845</v>
      </c>
      <c r="I14" s="36">
        <f>'[1]вспомогат'!K13</f>
        <v>103.75231356485666</v>
      </c>
      <c r="J14" s="37">
        <f>'[1]вспомогат'!L13</f>
        <v>8689537.210000008</v>
      </c>
    </row>
    <row r="15" spans="1:10" ht="12.75">
      <c r="A15" s="32" t="s">
        <v>17</v>
      </c>
      <c r="B15" s="33">
        <f>'[1]вспомогат'!B14</f>
        <v>214780600</v>
      </c>
      <c r="C15" s="33">
        <f>'[1]вспомогат'!C14</f>
        <v>176758300</v>
      </c>
      <c r="D15" s="38">
        <f>'[1]вспомогат'!D14</f>
        <v>14779700</v>
      </c>
      <c r="E15" s="33">
        <f>'[1]вспомогат'!G14</f>
        <v>177833760.12</v>
      </c>
      <c r="F15" s="38">
        <f>'[1]вспомогат'!H14</f>
        <v>10187538.219999999</v>
      </c>
      <c r="G15" s="39">
        <f>'[1]вспомогат'!I14</f>
        <v>68.9292625696056</v>
      </c>
      <c r="H15" s="35">
        <f>'[1]вспомогат'!J14</f>
        <v>-4592161.780000001</v>
      </c>
      <c r="I15" s="36">
        <f>'[1]вспомогат'!K14</f>
        <v>100.60843542849189</v>
      </c>
      <c r="J15" s="37">
        <f>'[1]вспомогат'!L14</f>
        <v>1075460.1200000048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25768077</v>
      </c>
      <c r="D16" s="38">
        <f>'[1]вспомогат'!D15</f>
        <v>2815592</v>
      </c>
      <c r="E16" s="33">
        <f>'[1]вспомогат'!G15</f>
        <v>25296745.51</v>
      </c>
      <c r="F16" s="38">
        <f>'[1]вспомогат'!H15</f>
        <v>1493831.1100000031</v>
      </c>
      <c r="G16" s="39">
        <f>'[1]вспомогат'!I15</f>
        <v>53.055666801155965</v>
      </c>
      <c r="H16" s="35">
        <f>'[1]вспомогат'!J15</f>
        <v>-1321760.8899999969</v>
      </c>
      <c r="I16" s="36">
        <f>'[1]вспомогат'!K15</f>
        <v>98.17087053100626</v>
      </c>
      <c r="J16" s="37">
        <f>'[1]вспомогат'!L15</f>
        <v>-471331.48999999836</v>
      </c>
    </row>
    <row r="17" spans="1:10" ht="20.25" customHeight="1">
      <c r="A17" s="40" t="s">
        <v>19</v>
      </c>
      <c r="B17" s="41">
        <f>SUM(B12:B16)</f>
        <v>2676957023</v>
      </c>
      <c r="C17" s="41">
        <f>SUM(C12:C16)</f>
        <v>2239139738</v>
      </c>
      <c r="D17" s="41">
        <f>SUM(D12:D16)</f>
        <v>212426473</v>
      </c>
      <c r="E17" s="41">
        <f>SUM(E12:E16)</f>
        <v>2296161115.59</v>
      </c>
      <c r="F17" s="41">
        <f>SUM(F12:F16)</f>
        <v>140091338.07000005</v>
      </c>
      <c r="G17" s="42">
        <f>F17/D17*100</f>
        <v>65.94815424441003</v>
      </c>
      <c r="H17" s="41">
        <f>SUM(H12:H16)</f>
        <v>-72335134.92999996</v>
      </c>
      <c r="I17" s="43">
        <f>E17/C17*100</f>
        <v>102.54657521468185</v>
      </c>
      <c r="J17" s="41">
        <f>SUM(J12:J16)</f>
        <v>57021377.58999996</v>
      </c>
    </row>
    <row r="18" spans="1:10" ht="20.25" customHeight="1">
      <c r="A18" s="32" t="s">
        <v>20</v>
      </c>
      <c r="B18" s="44">
        <f>'[1]вспомогат'!B16</f>
        <v>31747405</v>
      </c>
      <c r="C18" s="44">
        <f>'[1]вспомогат'!C16</f>
        <v>26650793</v>
      </c>
      <c r="D18" s="45">
        <f>'[1]вспомогат'!D16</f>
        <v>3055828</v>
      </c>
      <c r="E18" s="44">
        <f>'[1]вспомогат'!G16</f>
        <v>30084678.37</v>
      </c>
      <c r="F18" s="45">
        <f>'[1]вспомогат'!H16</f>
        <v>3095273.1000000015</v>
      </c>
      <c r="G18" s="46">
        <f>'[1]вспомогат'!I16</f>
        <v>101.29081545165506</v>
      </c>
      <c r="H18" s="47">
        <f>'[1]вспомогат'!J16</f>
        <v>39445.10000000149</v>
      </c>
      <c r="I18" s="48">
        <f>'[1]вспомогат'!K16</f>
        <v>112.88473994000854</v>
      </c>
      <c r="J18" s="49">
        <f>'[1]вспомогат'!L16</f>
        <v>3433885.370000001</v>
      </c>
    </row>
    <row r="19" spans="1:10" ht="12.75">
      <c r="A19" s="32" t="s">
        <v>21</v>
      </c>
      <c r="B19" s="33">
        <f>'[1]вспомогат'!B17</f>
        <v>97876512</v>
      </c>
      <c r="C19" s="33">
        <f>'[1]вспомогат'!C17</f>
        <v>84669205</v>
      </c>
      <c r="D19" s="38">
        <f>'[1]вспомогат'!D17</f>
        <v>6231986</v>
      </c>
      <c r="E19" s="33">
        <f>'[1]вспомогат'!G17</f>
        <v>105476788.11</v>
      </c>
      <c r="F19" s="38">
        <f>'[1]вспомогат'!H17</f>
        <v>8327395.959999993</v>
      </c>
      <c r="G19" s="39">
        <f>'[1]вспомогат'!I17</f>
        <v>133.62347027095365</v>
      </c>
      <c r="H19" s="35">
        <f>'[1]вспомогат'!J17</f>
        <v>2095409.9599999934</v>
      </c>
      <c r="I19" s="36">
        <f>'[1]вспомогат'!K17</f>
        <v>124.57514879229112</v>
      </c>
      <c r="J19" s="37">
        <f>'[1]вспомогат'!L17</f>
        <v>20807583.11</v>
      </c>
    </row>
    <row r="20" spans="1:10" ht="12.75">
      <c r="A20" s="32" t="s">
        <v>22</v>
      </c>
      <c r="B20" s="33">
        <f>'[1]вспомогат'!B18</f>
        <v>9399253</v>
      </c>
      <c r="C20" s="33">
        <f>'[1]вспомогат'!C18</f>
        <v>7451707</v>
      </c>
      <c r="D20" s="38">
        <f>'[1]вспомогат'!D18</f>
        <v>675698</v>
      </c>
      <c r="E20" s="33">
        <f>'[1]вспомогат'!G18</f>
        <v>9606833.32</v>
      </c>
      <c r="F20" s="38">
        <f>'[1]вспомогат'!H18</f>
        <v>523226.98000000045</v>
      </c>
      <c r="G20" s="39">
        <f>'[1]вспомогат'!I18</f>
        <v>77.43503458645733</v>
      </c>
      <c r="H20" s="35">
        <f>'[1]вспомогат'!J18</f>
        <v>-152471.01999999955</v>
      </c>
      <c r="I20" s="36">
        <f>'[1]вспомогат'!K18</f>
        <v>128.9212434144284</v>
      </c>
      <c r="J20" s="37">
        <f>'[1]вспомогат'!L18</f>
        <v>2155126.3200000003</v>
      </c>
    </row>
    <row r="21" spans="1:10" ht="12.75">
      <c r="A21" s="32" t="s">
        <v>23</v>
      </c>
      <c r="B21" s="33">
        <f>'[1]вспомогат'!B19</f>
        <v>22484421</v>
      </c>
      <c r="C21" s="33">
        <f>'[1]вспомогат'!C19</f>
        <v>19010379</v>
      </c>
      <c r="D21" s="38">
        <f>'[1]вспомогат'!D19</f>
        <v>2278084</v>
      </c>
      <c r="E21" s="33">
        <f>'[1]вспомогат'!G19</f>
        <v>22152870.31</v>
      </c>
      <c r="F21" s="38">
        <f>'[1]вспомогат'!H19</f>
        <v>1970317.75</v>
      </c>
      <c r="G21" s="39">
        <f>'[1]вспомогат'!I19</f>
        <v>86.49012722972464</v>
      </c>
      <c r="H21" s="35">
        <f>'[1]вспомогат'!J19</f>
        <v>-307766.25</v>
      </c>
      <c r="I21" s="36">
        <f>'[1]вспомогат'!K19</f>
        <v>116.53039799995571</v>
      </c>
      <c r="J21" s="37">
        <f>'[1]вспомогат'!L19</f>
        <v>3142491.3099999987</v>
      </c>
    </row>
    <row r="22" spans="1:10" ht="12.75">
      <c r="A22" s="32" t="s">
        <v>24</v>
      </c>
      <c r="B22" s="33">
        <f>'[1]вспомогат'!B20</f>
        <v>46963595</v>
      </c>
      <c r="C22" s="33">
        <f>'[1]вспомогат'!C20</f>
        <v>38932850</v>
      </c>
      <c r="D22" s="38">
        <f>'[1]вспомогат'!D20</f>
        <v>3872568</v>
      </c>
      <c r="E22" s="33">
        <f>'[1]вспомогат'!G20</f>
        <v>48714546.02</v>
      </c>
      <c r="F22" s="38">
        <f>'[1]вспомогат'!H20</f>
        <v>4278842.660000004</v>
      </c>
      <c r="G22" s="39">
        <f>'[1]вспомогат'!I20</f>
        <v>110.49109169935825</v>
      </c>
      <c r="H22" s="35">
        <f>'[1]вспомогат'!J20</f>
        <v>406274.6600000039</v>
      </c>
      <c r="I22" s="36">
        <f>'[1]вспомогат'!K20</f>
        <v>125.12453113501837</v>
      </c>
      <c r="J22" s="37">
        <f>'[1]вспомогат'!L20</f>
        <v>9781696.020000003</v>
      </c>
    </row>
    <row r="23" spans="1:10" ht="12.75">
      <c r="A23" s="32" t="s">
        <v>25</v>
      </c>
      <c r="B23" s="33">
        <f>'[1]вспомогат'!B21</f>
        <v>40787780</v>
      </c>
      <c r="C23" s="33">
        <f>'[1]вспомогат'!C21</f>
        <v>34762620</v>
      </c>
      <c r="D23" s="38">
        <f>'[1]вспомогат'!D21</f>
        <v>3083170</v>
      </c>
      <c r="E23" s="33">
        <f>'[1]вспомогат'!G21</f>
        <v>39480707.52</v>
      </c>
      <c r="F23" s="38">
        <f>'[1]вспомогат'!H21</f>
        <v>2913659.5900000036</v>
      </c>
      <c r="G23" s="39">
        <f>'[1]вспомогат'!I21</f>
        <v>94.5020738395873</v>
      </c>
      <c r="H23" s="35">
        <f>'[1]вспомогат'!J21</f>
        <v>-169510.40999999642</v>
      </c>
      <c r="I23" s="36">
        <f>'[1]вспомогат'!K21</f>
        <v>113.57230128223938</v>
      </c>
      <c r="J23" s="37">
        <f>'[1]вспомогат'!L21</f>
        <v>4718087.520000003</v>
      </c>
    </row>
    <row r="24" spans="1:10" ht="12.75">
      <c r="A24" s="32" t="s">
        <v>26</v>
      </c>
      <c r="B24" s="33">
        <f>'[1]вспомогат'!B22</f>
        <v>48690498</v>
      </c>
      <c r="C24" s="33">
        <f>'[1]вспомогат'!C22</f>
        <v>40868839</v>
      </c>
      <c r="D24" s="38">
        <f>'[1]вспомогат'!D22</f>
        <v>3565797</v>
      </c>
      <c r="E24" s="33">
        <f>'[1]вспомогат'!G22</f>
        <v>51308931.12</v>
      </c>
      <c r="F24" s="38">
        <f>'[1]вспомогат'!H22</f>
        <v>2670682.579999998</v>
      </c>
      <c r="G24" s="39">
        <f>'[1]вспомогат'!I22</f>
        <v>74.8972131616017</v>
      </c>
      <c r="H24" s="35">
        <f>'[1]вспомогат'!J22</f>
        <v>-895114.4200000018</v>
      </c>
      <c r="I24" s="36">
        <f>'[1]вспомогат'!K22</f>
        <v>125.54536017037333</v>
      </c>
      <c r="J24" s="37">
        <f>'[1]вспомогат'!L22</f>
        <v>10440092.119999997</v>
      </c>
    </row>
    <row r="25" spans="1:10" ht="12.75">
      <c r="A25" s="32" t="s">
        <v>27</v>
      </c>
      <c r="B25" s="33">
        <f>'[1]вспомогат'!B23</f>
        <v>25951740</v>
      </c>
      <c r="C25" s="33">
        <f>'[1]вспомогат'!C23</f>
        <v>21455550</v>
      </c>
      <c r="D25" s="38">
        <f>'[1]вспомогат'!D23</f>
        <v>2602540</v>
      </c>
      <c r="E25" s="33">
        <f>'[1]вспомогат'!G23</f>
        <v>26643512.25</v>
      </c>
      <c r="F25" s="38">
        <f>'[1]вспомогат'!H23</f>
        <v>1524068.2399999984</v>
      </c>
      <c r="G25" s="39">
        <f>'[1]вспомогат'!I23</f>
        <v>58.56079983400825</v>
      </c>
      <c r="H25" s="35">
        <f>'[1]вспомогат'!J23</f>
        <v>-1078471.7600000016</v>
      </c>
      <c r="I25" s="36">
        <f>'[1]вспомогат'!K23</f>
        <v>124.18004781979488</v>
      </c>
      <c r="J25" s="37">
        <f>'[1]вспомогат'!L23</f>
        <v>5187962.25</v>
      </c>
    </row>
    <row r="26" spans="1:10" ht="12.75">
      <c r="A26" s="32" t="s">
        <v>28</v>
      </c>
      <c r="B26" s="33">
        <f>'[1]вспомогат'!B24</f>
        <v>27154124</v>
      </c>
      <c r="C26" s="33">
        <f>'[1]вспомогат'!C24</f>
        <v>22134768</v>
      </c>
      <c r="D26" s="38">
        <f>'[1]вспомогат'!D24</f>
        <v>3365737</v>
      </c>
      <c r="E26" s="33">
        <f>'[1]вспомогат'!G24</f>
        <v>30233814.13</v>
      </c>
      <c r="F26" s="38">
        <f>'[1]вспомогат'!H24</f>
        <v>2799536.4800000004</v>
      </c>
      <c r="G26" s="39">
        <f>'[1]вспомогат'!I24</f>
        <v>83.1775174352601</v>
      </c>
      <c r="H26" s="35">
        <f>'[1]вспомогат'!J24</f>
        <v>-566200.5199999996</v>
      </c>
      <c r="I26" s="36">
        <f>'[1]вспомогат'!K24</f>
        <v>136.5897041703803</v>
      </c>
      <c r="J26" s="37">
        <f>'[1]вспомогат'!L24</f>
        <v>8099046.129999999</v>
      </c>
    </row>
    <row r="27" spans="1:10" ht="12.75">
      <c r="A27" s="32" t="s">
        <v>29</v>
      </c>
      <c r="B27" s="33">
        <f>'[1]вспомогат'!B25</f>
        <v>39255905</v>
      </c>
      <c r="C27" s="33">
        <f>'[1]вспомогат'!C25</f>
        <v>35999157</v>
      </c>
      <c r="D27" s="38">
        <f>'[1]вспомогат'!D25</f>
        <v>1903730</v>
      </c>
      <c r="E27" s="33">
        <f>'[1]вспомогат'!G25</f>
        <v>46435651.86</v>
      </c>
      <c r="F27" s="38">
        <f>'[1]вспомогат'!H25</f>
        <v>4870265.289999999</v>
      </c>
      <c r="G27" s="39">
        <f>'[1]вспомогат'!I25</f>
        <v>255.82752228519797</v>
      </c>
      <c r="H27" s="35">
        <f>'[1]вспомогат'!J25</f>
        <v>2966535.289999999</v>
      </c>
      <c r="I27" s="36">
        <f>'[1]вспомогат'!K25</f>
        <v>128.99094237123384</v>
      </c>
      <c r="J27" s="37">
        <f>'[1]вспомогат'!L25</f>
        <v>10436494.86</v>
      </c>
    </row>
    <row r="28" spans="1:10" ht="12.75">
      <c r="A28" s="32" t="s">
        <v>30</v>
      </c>
      <c r="B28" s="33">
        <f>'[1]вспомогат'!B26</f>
        <v>26788260</v>
      </c>
      <c r="C28" s="33">
        <f>'[1]вспомогат'!C26</f>
        <v>23438091</v>
      </c>
      <c r="D28" s="38">
        <f>'[1]вспомогат'!D26</f>
        <v>2900801</v>
      </c>
      <c r="E28" s="33">
        <f>'[1]вспомогат'!G26</f>
        <v>27602439.64</v>
      </c>
      <c r="F28" s="38">
        <f>'[1]вспомогат'!H26</f>
        <v>2275616.7300000004</v>
      </c>
      <c r="G28" s="39">
        <f>'[1]вспомогат'!I26</f>
        <v>78.44787456981712</v>
      </c>
      <c r="H28" s="35">
        <f>'[1]вспомогат'!J26</f>
        <v>-625184.2699999996</v>
      </c>
      <c r="I28" s="36">
        <f>'[1]вспомогат'!K26</f>
        <v>117.76743950691207</v>
      </c>
      <c r="J28" s="37">
        <f>'[1]вспомогат'!L26</f>
        <v>4164348.6400000006</v>
      </c>
    </row>
    <row r="29" spans="1:10" ht="12.75">
      <c r="A29" s="32" t="s">
        <v>31</v>
      </c>
      <c r="B29" s="33">
        <f>'[1]вспомогат'!B27</f>
        <v>20950739</v>
      </c>
      <c r="C29" s="33">
        <f>'[1]вспомогат'!C27</f>
        <v>18104108</v>
      </c>
      <c r="D29" s="38">
        <f>'[1]вспомогат'!D27</f>
        <v>1805114</v>
      </c>
      <c r="E29" s="33">
        <f>'[1]вспомогат'!G27</f>
        <v>20884451.6</v>
      </c>
      <c r="F29" s="38">
        <f>'[1]вспомогат'!H27</f>
        <v>1877298.2600000016</v>
      </c>
      <c r="G29" s="39">
        <f>'[1]вспомогат'!I27</f>
        <v>103.99887541728677</v>
      </c>
      <c r="H29" s="35">
        <f>'[1]вспомогат'!J27</f>
        <v>72184.26000000164</v>
      </c>
      <c r="I29" s="36">
        <f>'[1]вспомогат'!K27</f>
        <v>115.35752879954097</v>
      </c>
      <c r="J29" s="37">
        <f>'[1]вспомогат'!L27</f>
        <v>2780343.6000000015</v>
      </c>
    </row>
    <row r="30" spans="1:10" ht="12.75">
      <c r="A30" s="32" t="s">
        <v>32</v>
      </c>
      <c r="B30" s="33">
        <f>'[1]вспомогат'!B28</f>
        <v>40623225</v>
      </c>
      <c r="C30" s="33">
        <f>'[1]вспомогат'!C28</f>
        <v>34415516</v>
      </c>
      <c r="D30" s="38">
        <f>'[1]вспомогат'!D28</f>
        <v>2563182</v>
      </c>
      <c r="E30" s="33">
        <f>'[1]вспомогат'!G28</f>
        <v>38641292.04</v>
      </c>
      <c r="F30" s="38">
        <f>'[1]вспомогат'!H28</f>
        <v>2632097.519999996</v>
      </c>
      <c r="G30" s="39">
        <f>'[1]вспомогат'!I28</f>
        <v>102.68867056650663</v>
      </c>
      <c r="H30" s="35">
        <f>'[1]вспомогат'!J28</f>
        <v>68915.51999999583</v>
      </c>
      <c r="I30" s="36">
        <f>'[1]вспомогат'!K28</f>
        <v>112.27869441213667</v>
      </c>
      <c r="J30" s="37">
        <f>'[1]вспомогат'!L28</f>
        <v>4225776.039999999</v>
      </c>
    </row>
    <row r="31" spans="1:10" ht="12.75">
      <c r="A31" s="32" t="s">
        <v>33</v>
      </c>
      <c r="B31" s="33">
        <f>'[1]вспомогат'!B29</f>
        <v>70287700</v>
      </c>
      <c r="C31" s="33">
        <f>'[1]вспомогат'!C29</f>
        <v>59525799</v>
      </c>
      <c r="D31" s="38">
        <f>'[1]вспомогат'!D29</f>
        <v>6441058</v>
      </c>
      <c r="E31" s="33">
        <f>'[1]вспомогат'!G29</f>
        <v>66637947.96</v>
      </c>
      <c r="F31" s="38">
        <f>'[1]вспомогат'!H29</f>
        <v>4267735.210000001</v>
      </c>
      <c r="G31" s="39">
        <f>'[1]вспомогат'!I29</f>
        <v>66.25829498818364</v>
      </c>
      <c r="H31" s="35">
        <f>'[1]вспомогат'!J29</f>
        <v>-2173322.789999999</v>
      </c>
      <c r="I31" s="36">
        <f>'[1]вспомогат'!K29</f>
        <v>111.9480109120417</v>
      </c>
      <c r="J31" s="37">
        <f>'[1]вспомогат'!L29</f>
        <v>7112148.960000001</v>
      </c>
    </row>
    <row r="32" spans="1:10" ht="12.75">
      <c r="A32" s="32" t="s">
        <v>34</v>
      </c>
      <c r="B32" s="33">
        <f>'[1]вспомогат'!B30</f>
        <v>28892900</v>
      </c>
      <c r="C32" s="33">
        <f>'[1]вспомогат'!C30</f>
        <v>24638539</v>
      </c>
      <c r="D32" s="38">
        <f>'[1]вспомогат'!D30</f>
        <v>2718393</v>
      </c>
      <c r="E32" s="33">
        <f>'[1]вспомогат'!G30</f>
        <v>29246156.16</v>
      </c>
      <c r="F32" s="38">
        <f>'[1]вспомогат'!H30</f>
        <v>2169818.0500000007</v>
      </c>
      <c r="G32" s="39">
        <f>'[1]вспомогат'!I30</f>
        <v>79.81988071629087</v>
      </c>
      <c r="H32" s="35">
        <f>'[1]вспомогат'!J30</f>
        <v>-548574.9499999993</v>
      </c>
      <c r="I32" s="36">
        <f>'[1]вспомогат'!K30</f>
        <v>118.70085381280116</v>
      </c>
      <c r="J32" s="37">
        <f>'[1]вспомогат'!L30</f>
        <v>4607617.16</v>
      </c>
    </row>
    <row r="33" spans="1:10" ht="12.75">
      <c r="A33" s="32" t="s">
        <v>35</v>
      </c>
      <c r="B33" s="33">
        <f>'[1]вспомогат'!B31</f>
        <v>32532900</v>
      </c>
      <c r="C33" s="33">
        <f>'[1]вспомогат'!C31</f>
        <v>27785218</v>
      </c>
      <c r="D33" s="38">
        <f>'[1]вспомогат'!D31</f>
        <v>2755278</v>
      </c>
      <c r="E33" s="33">
        <f>'[1]вспомогат'!G31</f>
        <v>31976130.01</v>
      </c>
      <c r="F33" s="38">
        <f>'[1]вспомогат'!H31</f>
        <v>2690795.490000002</v>
      </c>
      <c r="G33" s="39">
        <f>'[1]вспомогат'!I31</f>
        <v>97.6596731799841</v>
      </c>
      <c r="H33" s="35">
        <f>'[1]вспомогат'!J31</f>
        <v>-64482.509999997914</v>
      </c>
      <c r="I33" s="36">
        <f>'[1]вспомогат'!K31</f>
        <v>115.08324321947016</v>
      </c>
      <c r="J33" s="37">
        <f>'[1]вспомогат'!L31</f>
        <v>4190912.0100000016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11380372</v>
      </c>
      <c r="D34" s="38">
        <f>'[1]вспомогат'!D32</f>
        <v>1112648</v>
      </c>
      <c r="E34" s="33">
        <f>'[1]вспомогат'!G32</f>
        <v>12906127.2</v>
      </c>
      <c r="F34" s="38">
        <f>'[1]вспомогат'!H32</f>
        <v>838667.1699999999</v>
      </c>
      <c r="G34" s="39">
        <f>'[1]вспомогат'!I32</f>
        <v>75.37578551347775</v>
      </c>
      <c r="H34" s="35">
        <f>'[1]вспомогат'!J32</f>
        <v>-273980.8300000001</v>
      </c>
      <c r="I34" s="36">
        <f>'[1]вспомогат'!K32</f>
        <v>113.40690093434556</v>
      </c>
      <c r="J34" s="37">
        <f>'[1]вспомогат'!L32</f>
        <v>1525755.1999999993</v>
      </c>
    </row>
    <row r="35" spans="1:10" ht="12.75">
      <c r="A35" s="32" t="s">
        <v>37</v>
      </c>
      <c r="B35" s="33">
        <f>'[1]вспомогат'!B33</f>
        <v>26129325</v>
      </c>
      <c r="C35" s="33">
        <f>'[1]вспомогат'!C33</f>
        <v>22022276</v>
      </c>
      <c r="D35" s="38">
        <f>'[1]вспомогат'!D33</f>
        <v>2607013</v>
      </c>
      <c r="E35" s="33">
        <f>'[1]вспомогат'!G33</f>
        <v>24394087.44</v>
      </c>
      <c r="F35" s="38">
        <f>'[1]вспомогат'!H33</f>
        <v>1914715.4000000022</v>
      </c>
      <c r="G35" s="39">
        <f>'[1]вспомогат'!I33</f>
        <v>73.44479678467282</v>
      </c>
      <c r="H35" s="35">
        <f>'[1]вспомогат'!J33</f>
        <v>-692297.5999999978</v>
      </c>
      <c r="I35" s="36">
        <f>'[1]вспомогат'!K33</f>
        <v>110.77005591974236</v>
      </c>
      <c r="J35" s="37">
        <f>'[1]вспомогат'!L33</f>
        <v>2371811.4400000013</v>
      </c>
    </row>
    <row r="36" spans="1:10" ht="12.75">
      <c r="A36" s="32" t="s">
        <v>38</v>
      </c>
      <c r="B36" s="33">
        <f>'[1]вспомогат'!B34</f>
        <v>21363521</v>
      </c>
      <c r="C36" s="33">
        <f>'[1]вспомогат'!C34</f>
        <v>18038322</v>
      </c>
      <c r="D36" s="38">
        <f>'[1]вспомогат'!D34</f>
        <v>2575933</v>
      </c>
      <c r="E36" s="33">
        <f>'[1]вспомогат'!G34</f>
        <v>23009186.2</v>
      </c>
      <c r="F36" s="38">
        <f>'[1]вспомогат'!H34</f>
        <v>1889143.5700000003</v>
      </c>
      <c r="G36" s="39">
        <f>'[1]вспомогат'!I34</f>
        <v>73.33822618833644</v>
      </c>
      <c r="H36" s="35">
        <f>'[1]вспомогат'!J34</f>
        <v>-686789.4299999997</v>
      </c>
      <c r="I36" s="36">
        <f>'[1]вспомогат'!K34</f>
        <v>127.5572428521899</v>
      </c>
      <c r="J36" s="37">
        <f>'[1]вспомогат'!L34</f>
        <v>4970864.199999999</v>
      </c>
    </row>
    <row r="37" spans="1:10" ht="12.75">
      <c r="A37" s="32" t="s">
        <v>39</v>
      </c>
      <c r="B37" s="33">
        <f>'[1]вспомогат'!B35</f>
        <v>49705508</v>
      </c>
      <c r="C37" s="33">
        <f>'[1]вспомогат'!C35</f>
        <v>40439294</v>
      </c>
      <c r="D37" s="38">
        <f>'[1]вспомогат'!D35</f>
        <v>5575783</v>
      </c>
      <c r="E37" s="33">
        <f>'[1]вспомогат'!G35</f>
        <v>50451722.1</v>
      </c>
      <c r="F37" s="38">
        <f>'[1]вспомогат'!H35</f>
        <v>2936727.6300000027</v>
      </c>
      <c r="G37" s="39">
        <f>'[1]вспомогат'!I35</f>
        <v>52.66933146429843</v>
      </c>
      <c r="H37" s="35">
        <f>'[1]вспомогат'!J35</f>
        <v>-2639055.3699999973</v>
      </c>
      <c r="I37" s="36">
        <f>'[1]вспомогат'!K35</f>
        <v>124.75915652731227</v>
      </c>
      <c r="J37" s="37">
        <f>'[1]вспомогат'!L35</f>
        <v>10012428.100000001</v>
      </c>
    </row>
    <row r="38" spans="1:10" ht="18.75" customHeight="1">
      <c r="A38" s="50" t="s">
        <v>40</v>
      </c>
      <c r="B38" s="41">
        <f>SUM(B18:B37)</f>
        <v>721201813</v>
      </c>
      <c r="C38" s="41">
        <f>SUM(C18:C37)</f>
        <v>611723403</v>
      </c>
      <c r="D38" s="41">
        <f>SUM(D18:D37)</f>
        <v>61690341</v>
      </c>
      <c r="E38" s="41">
        <f>SUM(E18:E37)</f>
        <v>735887873.3600001</v>
      </c>
      <c r="F38" s="41">
        <f>SUM(F18:F37)</f>
        <v>56465883.66000001</v>
      </c>
      <c r="G38" s="42">
        <f>F38/D38*100</f>
        <v>91.53115827322142</v>
      </c>
      <c r="H38" s="41">
        <f>SUM(H18:H37)</f>
        <v>-5224457.339999994</v>
      </c>
      <c r="I38" s="43">
        <f>E38/C38*100</f>
        <v>120.29748571839423</v>
      </c>
      <c r="J38" s="41">
        <f>SUM(J18:J37)</f>
        <v>124164470.36000001</v>
      </c>
    </row>
    <row r="39" spans="1:10" ht="20.25" customHeight="1">
      <c r="A39" s="51" t="s">
        <v>41</v>
      </c>
      <c r="B39" s="52">
        <f>'[1]вспомогат'!B36</f>
        <v>4284597923</v>
      </c>
      <c r="C39" s="52">
        <f>'[1]вспомогат'!C36</f>
        <v>3654637402</v>
      </c>
      <c r="D39" s="52">
        <f>'[1]вспомогат'!D36</f>
        <v>319544924</v>
      </c>
      <c r="E39" s="52">
        <f>'[1]вспомогат'!G36</f>
        <v>3855886845.2</v>
      </c>
      <c r="F39" s="52">
        <f>'[1]вспомогат'!H36</f>
        <v>238523715.08000007</v>
      </c>
      <c r="G39" s="53">
        <f>'[1]вспомогат'!I36</f>
        <v>74.64481428595626</v>
      </c>
      <c r="H39" s="52">
        <f>'[1]вспомогат'!J36</f>
        <v>-81021208.91999993</v>
      </c>
      <c r="I39" s="53">
        <f>'[1]вспомогат'!K36</f>
        <v>105.50668701332357</v>
      </c>
      <c r="J39" s="52">
        <f>'[1]вспомогат'!L36</f>
        <v>201249443.1999999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01.01.2015 - 21.10.2015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2015-10-22T05:03:02Z</dcterms:created>
  <dcterms:modified xsi:type="dcterms:W3CDTF">2015-10-22T05:03:43Z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