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<sst xmlns="http://schemas.openxmlformats.org/spreadsheetml/2006/main" count="47" uniqueCount="42">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</sst>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20.10.2015</v>
          </cell>
        </row>
        <row r="6">
          <cell r="G6" t="str">
            <v>Фактично надійшло на 20.10.2015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820545836.64</v>
          </cell>
          <cell r="H10">
            <v>38674473.74000001</v>
          </cell>
          <cell r="I10">
            <v>85.13335408406823</v>
          </cell>
          <cell r="J10">
            <v>-6753636.25999999</v>
          </cell>
          <cell r="K10">
            <v>102.0866027258865</v>
          </cell>
          <cell r="L10">
            <v>16771575.639999986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1691713394.69</v>
          </cell>
          <cell r="H11">
            <v>95089958.60000014</v>
          </cell>
          <cell r="I11">
            <v>59.81779663575868</v>
          </cell>
          <cell r="J11">
            <v>-63876041.39999986</v>
          </cell>
          <cell r="K11">
            <v>100.42679087326746</v>
          </cell>
          <cell r="L11">
            <v>7189394.690000057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149948224.87</v>
          </cell>
          <cell r="H12">
            <v>8168004.310000002</v>
          </cell>
          <cell r="I12">
            <v>60.668159824567525</v>
          </cell>
          <cell r="J12">
            <v>-5295407.689999998</v>
          </cell>
          <cell r="K12">
            <v>124.42675357562703</v>
          </cell>
          <cell r="L12">
            <v>29436983.870000005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239783903.62</v>
          </cell>
          <cell r="H13">
            <v>13566919.050000012</v>
          </cell>
          <cell r="I13">
            <v>60.561820140186306</v>
          </cell>
          <cell r="J13">
            <v>-8834849.949999988</v>
          </cell>
          <cell r="K13">
            <v>103.54341922285231</v>
          </cell>
          <cell r="L13">
            <v>8205783.620000005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176729333.09</v>
          </cell>
          <cell r="H14">
            <v>9083111.189999998</v>
          </cell>
          <cell r="I14">
            <v>61.45666820030174</v>
          </cell>
          <cell r="J14">
            <v>-5696588.810000002</v>
          </cell>
          <cell r="K14">
            <v>99.98361213589403</v>
          </cell>
          <cell r="L14">
            <v>-28966.909999996424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25148284.51</v>
          </cell>
          <cell r="H15">
            <v>1345370.1100000031</v>
          </cell>
          <cell r="I15">
            <v>47.78285028512665</v>
          </cell>
          <cell r="J15">
            <v>-1470221.8899999969</v>
          </cell>
          <cell r="K15">
            <v>97.5947274218406</v>
          </cell>
          <cell r="L15">
            <v>-619792.4899999984</v>
          </cell>
        </row>
        <row r="16">
          <cell r="B16">
            <v>31747405</v>
          </cell>
          <cell r="C16">
            <v>26650793</v>
          </cell>
          <cell r="D16">
            <v>3055828</v>
          </cell>
          <cell r="G16">
            <v>29538256.63</v>
          </cell>
          <cell r="H16">
            <v>2548851.3599999994</v>
          </cell>
          <cell r="I16">
            <v>83.40951650420114</v>
          </cell>
          <cell r="J16">
            <v>-506976.6400000006</v>
          </cell>
          <cell r="K16">
            <v>110.83443794711849</v>
          </cell>
          <cell r="L16">
            <v>2887463.629999999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105222425.15</v>
          </cell>
          <cell r="H17">
            <v>8073033</v>
          </cell>
          <cell r="I17">
            <v>129.54189884251986</v>
          </cell>
          <cell r="J17">
            <v>1841047</v>
          </cell>
          <cell r="K17">
            <v>124.27472910605456</v>
          </cell>
          <cell r="L17">
            <v>20553220.150000006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9471247.49</v>
          </cell>
          <cell r="H18">
            <v>387641.1500000004</v>
          </cell>
          <cell r="I18">
            <v>57.36899472841422</v>
          </cell>
          <cell r="J18">
            <v>-288056.8499999996</v>
          </cell>
          <cell r="K18">
            <v>127.10171629131419</v>
          </cell>
          <cell r="L18">
            <v>2019540.4900000002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22008540.89</v>
          </cell>
          <cell r="H19">
            <v>1825988.330000002</v>
          </cell>
          <cell r="I19">
            <v>80.15456541549837</v>
          </cell>
          <cell r="J19">
            <v>-452095.66999999806</v>
          </cell>
          <cell r="K19">
            <v>115.77118420416552</v>
          </cell>
          <cell r="L19">
            <v>2998161.8900000006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48014909.11</v>
          </cell>
          <cell r="H20">
            <v>3579205.75</v>
          </cell>
          <cell r="I20">
            <v>92.42460687585086</v>
          </cell>
          <cell r="J20">
            <v>-293362.25</v>
          </cell>
          <cell r="K20">
            <v>123.32749621463623</v>
          </cell>
          <cell r="L20">
            <v>9082059.11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39277791.36</v>
          </cell>
          <cell r="H21">
            <v>2710743.4299999997</v>
          </cell>
          <cell r="I21">
            <v>87.92066055391041</v>
          </cell>
          <cell r="J21">
            <v>-372426.5700000003</v>
          </cell>
          <cell r="K21">
            <v>112.98858187328804</v>
          </cell>
          <cell r="L21">
            <v>4515171.359999999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51165071.22</v>
          </cell>
          <cell r="H22">
            <v>2526822.6799999997</v>
          </cell>
          <cell r="I22">
            <v>70.86277429702251</v>
          </cell>
          <cell r="J22">
            <v>-1038974.3200000003</v>
          </cell>
          <cell r="K22">
            <v>125.19335628790434</v>
          </cell>
          <cell r="L22">
            <v>10296232.219999999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26610970.73</v>
          </cell>
          <cell r="H23">
            <v>1491526.7199999988</v>
          </cell>
          <cell r="I23">
            <v>57.31042443151686</v>
          </cell>
          <cell r="J23">
            <v>-1111013.2800000012</v>
          </cell>
          <cell r="K23">
            <v>124.02837834499698</v>
          </cell>
          <cell r="L23">
            <v>5155420.73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29976409.5</v>
          </cell>
          <cell r="H24">
            <v>2542131.8500000015</v>
          </cell>
          <cell r="I24">
            <v>75.52972350483718</v>
          </cell>
          <cell r="J24">
            <v>-823605.1499999985</v>
          </cell>
          <cell r="K24">
            <v>135.4268068226421</v>
          </cell>
          <cell r="L24">
            <v>7841641.5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46071952.91</v>
          </cell>
          <cell r="H25">
            <v>4506566.339999996</v>
          </cell>
          <cell r="I25">
            <v>236.72297752307293</v>
          </cell>
          <cell r="J25">
            <v>2602836.339999996</v>
          </cell>
          <cell r="K25">
            <v>127.98064385229908</v>
          </cell>
          <cell r="L25">
            <v>10072795.909999996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27491796.97</v>
          </cell>
          <cell r="H26">
            <v>2164974.0599999987</v>
          </cell>
          <cell r="I26">
            <v>74.63366359843363</v>
          </cell>
          <cell r="J26">
            <v>-735826.9400000013</v>
          </cell>
          <cell r="K26">
            <v>117.29537601846498</v>
          </cell>
          <cell r="L26">
            <v>4053705.969999999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20605859.65</v>
          </cell>
          <cell r="H27">
            <v>1598706.3099999987</v>
          </cell>
          <cell r="I27">
            <v>88.56539309982631</v>
          </cell>
          <cell r="J27">
            <v>-206407.69000000134</v>
          </cell>
          <cell r="K27">
            <v>113.81869601087222</v>
          </cell>
          <cell r="L27">
            <v>2501751.6499999985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38428775.85</v>
          </cell>
          <cell r="H28">
            <v>2419581.329999998</v>
          </cell>
          <cell r="I28">
            <v>94.39756248288253</v>
          </cell>
          <cell r="J28">
            <v>-143600.6700000018</v>
          </cell>
          <cell r="K28">
            <v>111.6611933117609</v>
          </cell>
          <cell r="L28">
            <v>4013259.8500000015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66079151.05</v>
          </cell>
          <cell r="H29">
            <v>3708938.299999997</v>
          </cell>
          <cell r="I29">
            <v>57.58274960417988</v>
          </cell>
          <cell r="J29">
            <v>-2732119.700000003</v>
          </cell>
          <cell r="K29">
            <v>111.00926347918487</v>
          </cell>
          <cell r="L29">
            <v>6553352.049999997</v>
          </cell>
        </row>
        <row r="30">
          <cell r="B30">
            <v>28892900</v>
          </cell>
          <cell r="C30">
            <v>24638539</v>
          </cell>
          <cell r="D30">
            <v>2718393</v>
          </cell>
          <cell r="G30">
            <v>29102702.67</v>
          </cell>
          <cell r="H30">
            <v>2026364.5600000024</v>
          </cell>
          <cell r="I30">
            <v>74.54273756590759</v>
          </cell>
          <cell r="J30">
            <v>-692028.4399999976</v>
          </cell>
          <cell r="K30">
            <v>118.11862168450817</v>
          </cell>
          <cell r="L30">
            <v>4464163.670000002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31778351.99</v>
          </cell>
          <cell r="H31">
            <v>2493017.469999999</v>
          </cell>
          <cell r="I31">
            <v>90.48152200975723</v>
          </cell>
          <cell r="J31">
            <v>-262260.5300000012</v>
          </cell>
          <cell r="K31">
            <v>114.37143300441264</v>
          </cell>
          <cell r="L31">
            <v>3993133.9899999984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12717499.64</v>
          </cell>
          <cell r="H32">
            <v>650039.6100000013</v>
          </cell>
          <cell r="I32">
            <v>58.422754545912206</v>
          </cell>
          <cell r="J32">
            <v>-462608.38999999873</v>
          </cell>
          <cell r="K32">
            <v>111.74941943901307</v>
          </cell>
          <cell r="L32">
            <v>1337127.6400000006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24214776.67</v>
          </cell>
          <cell r="H33">
            <v>1735404.6300000027</v>
          </cell>
          <cell r="I33">
            <v>66.5667808330838</v>
          </cell>
          <cell r="J33">
            <v>-871608.3699999973</v>
          </cell>
          <cell r="K33">
            <v>109.95583140452877</v>
          </cell>
          <cell r="L33">
            <v>2192500.670000002</v>
          </cell>
        </row>
        <row r="34">
          <cell r="B34">
            <v>21363521</v>
          </cell>
          <cell r="C34">
            <v>18038322</v>
          </cell>
          <cell r="D34">
            <v>2575933</v>
          </cell>
          <cell r="G34">
            <v>22795469.11</v>
          </cell>
          <cell r="H34">
            <v>1675426.4800000004</v>
          </cell>
          <cell r="I34">
            <v>65.04153951209136</v>
          </cell>
          <cell r="J34">
            <v>-900506.5199999996</v>
          </cell>
          <cell r="K34">
            <v>126.37244811352187</v>
          </cell>
          <cell r="L34">
            <v>4757147.109999999</v>
          </cell>
        </row>
        <row r="35">
          <cell r="B35">
            <v>49705508</v>
          </cell>
          <cell r="C35">
            <v>40439294</v>
          </cell>
          <cell r="D35">
            <v>5575783</v>
          </cell>
          <cell r="G35">
            <v>50090325.82</v>
          </cell>
          <cell r="H35">
            <v>2575331.3500000015</v>
          </cell>
          <cell r="I35">
            <v>46.187797301293855</v>
          </cell>
          <cell r="J35">
            <v>-3000451.6499999985</v>
          </cell>
          <cell r="K35">
            <v>123.86548049033695</v>
          </cell>
          <cell r="L35">
            <v>9651031.82</v>
          </cell>
        </row>
        <row r="36">
          <cell r="B36">
            <v>4284597923</v>
          </cell>
          <cell r="C36">
            <v>3654637402</v>
          </cell>
          <cell r="D36">
            <v>319544924</v>
          </cell>
          <cell r="G36">
            <v>3834531261.83</v>
          </cell>
          <cell r="H36">
            <v>217168131.71000025</v>
          </cell>
          <cell r="I36">
            <v>67.96169032871266</v>
          </cell>
          <cell r="J36">
            <v>-102376792.28999981</v>
          </cell>
          <cell r="K36">
            <v>104.92234495634376</v>
          </cell>
          <cell r="L36">
            <v>179893859.8300001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6" sqref="J26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820545836.64</v>
      </c>
      <c r="F10" s="33">
        <f>'[1]вспомогат'!H10</f>
        <v>38674473.74000001</v>
      </c>
      <c r="G10" s="34">
        <f>'[1]вспомогат'!I10</f>
        <v>85.13335408406823</v>
      </c>
      <c r="H10" s="35">
        <f>'[1]вспомогат'!J10</f>
        <v>-6753636.25999999</v>
      </c>
      <c r="I10" s="36">
        <f>'[1]вспомогат'!K10</f>
        <v>102.0866027258865</v>
      </c>
      <c r="J10" s="37">
        <f>'[1]вспомогат'!L10</f>
        <v>16771575.639999986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1691713394.69</v>
      </c>
      <c r="F12" s="38">
        <f>'[1]вспомогат'!H11</f>
        <v>95089958.60000014</v>
      </c>
      <c r="G12" s="39">
        <f>'[1]вспомогат'!I11</f>
        <v>59.81779663575868</v>
      </c>
      <c r="H12" s="35">
        <f>'[1]вспомогат'!J11</f>
        <v>-63876041.39999986</v>
      </c>
      <c r="I12" s="36">
        <f>'[1]вспомогат'!K11</f>
        <v>100.42679087326746</v>
      </c>
      <c r="J12" s="37">
        <f>'[1]вспомогат'!L11</f>
        <v>7189394.690000057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149948224.87</v>
      </c>
      <c r="F13" s="38">
        <f>'[1]вспомогат'!H12</f>
        <v>8168004.310000002</v>
      </c>
      <c r="G13" s="39">
        <f>'[1]вспомогат'!I12</f>
        <v>60.668159824567525</v>
      </c>
      <c r="H13" s="35">
        <f>'[1]вспомогат'!J12</f>
        <v>-5295407.689999998</v>
      </c>
      <c r="I13" s="36">
        <f>'[1]вспомогат'!K12</f>
        <v>124.42675357562703</v>
      </c>
      <c r="J13" s="37">
        <f>'[1]вспомогат'!L12</f>
        <v>29436983.870000005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239783903.62</v>
      </c>
      <c r="F14" s="38">
        <f>'[1]вспомогат'!H13</f>
        <v>13566919.050000012</v>
      </c>
      <c r="G14" s="39">
        <f>'[1]вспомогат'!I13</f>
        <v>60.561820140186306</v>
      </c>
      <c r="H14" s="35">
        <f>'[1]вспомогат'!J13</f>
        <v>-8834849.949999988</v>
      </c>
      <c r="I14" s="36">
        <f>'[1]вспомогат'!K13</f>
        <v>103.54341922285231</v>
      </c>
      <c r="J14" s="37">
        <f>'[1]вспомогат'!L13</f>
        <v>8205783.620000005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176729333.09</v>
      </c>
      <c r="F15" s="38">
        <f>'[1]вспомогат'!H14</f>
        <v>9083111.189999998</v>
      </c>
      <c r="G15" s="39">
        <f>'[1]вспомогат'!I14</f>
        <v>61.45666820030174</v>
      </c>
      <c r="H15" s="35">
        <f>'[1]вспомогат'!J14</f>
        <v>-5696588.810000002</v>
      </c>
      <c r="I15" s="36">
        <f>'[1]вспомогат'!K14</f>
        <v>99.98361213589403</v>
      </c>
      <c r="J15" s="37">
        <f>'[1]вспомогат'!L14</f>
        <v>-28966.909999996424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25148284.51</v>
      </c>
      <c r="F16" s="38">
        <f>'[1]вспомогат'!H15</f>
        <v>1345370.1100000031</v>
      </c>
      <c r="G16" s="39">
        <f>'[1]вспомогат'!I15</f>
        <v>47.78285028512665</v>
      </c>
      <c r="H16" s="35">
        <f>'[1]вспомогат'!J15</f>
        <v>-1470221.8899999969</v>
      </c>
      <c r="I16" s="36">
        <f>'[1]вспомогат'!K15</f>
        <v>97.5947274218406</v>
      </c>
      <c r="J16" s="37">
        <f>'[1]вспомогат'!L15</f>
        <v>-619792.4899999984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2283323140.78</v>
      </c>
      <c r="F17" s="41">
        <f>SUM(F12:F16)</f>
        <v>127253363.26000015</v>
      </c>
      <c r="G17" s="42">
        <f>F17/D17*100</f>
        <v>59.90466322905063</v>
      </c>
      <c r="H17" s="41">
        <f>SUM(H12:H16)</f>
        <v>-85173109.73999985</v>
      </c>
      <c r="I17" s="43">
        <f>E17/C17*100</f>
        <v>101.97323114900658</v>
      </c>
      <c r="J17" s="41">
        <f>SUM(J12:J16)</f>
        <v>44183402.780000076</v>
      </c>
    </row>
    <row r="18" spans="1:10" ht="20.25" customHeight="1">
      <c r="A18" s="32" t="s">
        <v>20</v>
      </c>
      <c r="B18" s="44">
        <f>'[1]вспомогат'!B16</f>
        <v>31747405</v>
      </c>
      <c r="C18" s="44">
        <f>'[1]вспомогат'!C16</f>
        <v>26650793</v>
      </c>
      <c r="D18" s="45">
        <f>'[1]вспомогат'!D16</f>
        <v>3055828</v>
      </c>
      <c r="E18" s="44">
        <f>'[1]вспомогат'!G16</f>
        <v>29538256.63</v>
      </c>
      <c r="F18" s="45">
        <f>'[1]вспомогат'!H16</f>
        <v>2548851.3599999994</v>
      </c>
      <c r="G18" s="46">
        <f>'[1]вспомогат'!I16</f>
        <v>83.40951650420114</v>
      </c>
      <c r="H18" s="47">
        <f>'[1]вспомогат'!J16</f>
        <v>-506976.6400000006</v>
      </c>
      <c r="I18" s="48">
        <f>'[1]вспомогат'!K16</f>
        <v>110.83443794711849</v>
      </c>
      <c r="J18" s="49">
        <f>'[1]вспомогат'!L16</f>
        <v>2887463.629999999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105222425.15</v>
      </c>
      <c r="F19" s="38">
        <f>'[1]вспомогат'!H17</f>
        <v>8073033</v>
      </c>
      <c r="G19" s="39">
        <f>'[1]вспомогат'!I17</f>
        <v>129.54189884251986</v>
      </c>
      <c r="H19" s="35">
        <f>'[1]вспомогат'!J17</f>
        <v>1841047</v>
      </c>
      <c r="I19" s="36">
        <f>'[1]вспомогат'!K17</f>
        <v>124.27472910605456</v>
      </c>
      <c r="J19" s="37">
        <f>'[1]вспомогат'!L17</f>
        <v>20553220.150000006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9471247.49</v>
      </c>
      <c r="F20" s="38">
        <f>'[1]вспомогат'!H18</f>
        <v>387641.1500000004</v>
      </c>
      <c r="G20" s="39">
        <f>'[1]вспомогат'!I18</f>
        <v>57.36899472841422</v>
      </c>
      <c r="H20" s="35">
        <f>'[1]вспомогат'!J18</f>
        <v>-288056.8499999996</v>
      </c>
      <c r="I20" s="36">
        <f>'[1]вспомогат'!K18</f>
        <v>127.10171629131419</v>
      </c>
      <c r="J20" s="37">
        <f>'[1]вспомогат'!L18</f>
        <v>2019540.4900000002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22008540.89</v>
      </c>
      <c r="F21" s="38">
        <f>'[1]вспомогат'!H19</f>
        <v>1825988.330000002</v>
      </c>
      <c r="G21" s="39">
        <f>'[1]вспомогат'!I19</f>
        <v>80.15456541549837</v>
      </c>
      <c r="H21" s="35">
        <f>'[1]вспомогат'!J19</f>
        <v>-452095.66999999806</v>
      </c>
      <c r="I21" s="36">
        <f>'[1]вспомогат'!K19</f>
        <v>115.77118420416552</v>
      </c>
      <c r="J21" s="37">
        <f>'[1]вспомогат'!L19</f>
        <v>2998161.8900000006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48014909.11</v>
      </c>
      <c r="F22" s="38">
        <f>'[1]вспомогат'!H20</f>
        <v>3579205.75</v>
      </c>
      <c r="G22" s="39">
        <f>'[1]вспомогат'!I20</f>
        <v>92.42460687585086</v>
      </c>
      <c r="H22" s="35">
        <f>'[1]вспомогат'!J20</f>
        <v>-293362.25</v>
      </c>
      <c r="I22" s="36">
        <f>'[1]вспомогат'!K20</f>
        <v>123.32749621463623</v>
      </c>
      <c r="J22" s="37">
        <f>'[1]вспомогат'!L20</f>
        <v>9082059.11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39277791.36</v>
      </c>
      <c r="F23" s="38">
        <f>'[1]вспомогат'!H21</f>
        <v>2710743.4299999997</v>
      </c>
      <c r="G23" s="39">
        <f>'[1]вспомогат'!I21</f>
        <v>87.92066055391041</v>
      </c>
      <c r="H23" s="35">
        <f>'[1]вспомогат'!J21</f>
        <v>-372426.5700000003</v>
      </c>
      <c r="I23" s="36">
        <f>'[1]вспомогат'!K21</f>
        <v>112.98858187328804</v>
      </c>
      <c r="J23" s="37">
        <f>'[1]вспомогат'!L21</f>
        <v>4515171.359999999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51165071.22</v>
      </c>
      <c r="F24" s="38">
        <f>'[1]вспомогат'!H22</f>
        <v>2526822.6799999997</v>
      </c>
      <c r="G24" s="39">
        <f>'[1]вспомогат'!I22</f>
        <v>70.86277429702251</v>
      </c>
      <c r="H24" s="35">
        <f>'[1]вспомогат'!J22</f>
        <v>-1038974.3200000003</v>
      </c>
      <c r="I24" s="36">
        <f>'[1]вспомогат'!K22</f>
        <v>125.19335628790434</v>
      </c>
      <c r="J24" s="37">
        <f>'[1]вспомогат'!L22</f>
        <v>10296232.219999999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26610970.73</v>
      </c>
      <c r="F25" s="38">
        <f>'[1]вспомогат'!H23</f>
        <v>1491526.7199999988</v>
      </c>
      <c r="G25" s="39">
        <f>'[1]вспомогат'!I23</f>
        <v>57.31042443151686</v>
      </c>
      <c r="H25" s="35">
        <f>'[1]вспомогат'!J23</f>
        <v>-1111013.2800000012</v>
      </c>
      <c r="I25" s="36">
        <f>'[1]вспомогат'!K23</f>
        <v>124.02837834499698</v>
      </c>
      <c r="J25" s="37">
        <f>'[1]вспомогат'!L23</f>
        <v>5155420.73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29976409.5</v>
      </c>
      <c r="F26" s="38">
        <f>'[1]вспомогат'!H24</f>
        <v>2542131.8500000015</v>
      </c>
      <c r="G26" s="39">
        <f>'[1]вспомогат'!I24</f>
        <v>75.52972350483718</v>
      </c>
      <c r="H26" s="35">
        <f>'[1]вспомогат'!J24</f>
        <v>-823605.1499999985</v>
      </c>
      <c r="I26" s="36">
        <f>'[1]вспомогат'!K24</f>
        <v>135.4268068226421</v>
      </c>
      <c r="J26" s="37">
        <f>'[1]вспомогат'!L24</f>
        <v>7841641.5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46071952.91</v>
      </c>
      <c r="F27" s="38">
        <f>'[1]вспомогат'!H25</f>
        <v>4506566.339999996</v>
      </c>
      <c r="G27" s="39">
        <f>'[1]вспомогат'!I25</f>
        <v>236.72297752307293</v>
      </c>
      <c r="H27" s="35">
        <f>'[1]вспомогат'!J25</f>
        <v>2602836.339999996</v>
      </c>
      <c r="I27" s="36">
        <f>'[1]вспомогат'!K25</f>
        <v>127.98064385229908</v>
      </c>
      <c r="J27" s="37">
        <f>'[1]вспомогат'!L25</f>
        <v>10072795.909999996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27491796.97</v>
      </c>
      <c r="F28" s="38">
        <f>'[1]вспомогат'!H26</f>
        <v>2164974.0599999987</v>
      </c>
      <c r="G28" s="39">
        <f>'[1]вспомогат'!I26</f>
        <v>74.63366359843363</v>
      </c>
      <c r="H28" s="35">
        <f>'[1]вспомогат'!J26</f>
        <v>-735826.9400000013</v>
      </c>
      <c r="I28" s="36">
        <f>'[1]вспомогат'!K26</f>
        <v>117.29537601846498</v>
      </c>
      <c r="J28" s="37">
        <f>'[1]вспомогат'!L26</f>
        <v>4053705.969999999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20605859.65</v>
      </c>
      <c r="F29" s="38">
        <f>'[1]вспомогат'!H27</f>
        <v>1598706.3099999987</v>
      </c>
      <c r="G29" s="39">
        <f>'[1]вспомогат'!I27</f>
        <v>88.56539309982631</v>
      </c>
      <c r="H29" s="35">
        <f>'[1]вспомогат'!J27</f>
        <v>-206407.69000000134</v>
      </c>
      <c r="I29" s="36">
        <f>'[1]вспомогат'!K27</f>
        <v>113.81869601087222</v>
      </c>
      <c r="J29" s="37">
        <f>'[1]вспомогат'!L27</f>
        <v>2501751.6499999985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38428775.85</v>
      </c>
      <c r="F30" s="38">
        <f>'[1]вспомогат'!H28</f>
        <v>2419581.329999998</v>
      </c>
      <c r="G30" s="39">
        <f>'[1]вспомогат'!I28</f>
        <v>94.39756248288253</v>
      </c>
      <c r="H30" s="35">
        <f>'[1]вспомогат'!J28</f>
        <v>-143600.6700000018</v>
      </c>
      <c r="I30" s="36">
        <f>'[1]вспомогат'!K28</f>
        <v>111.6611933117609</v>
      </c>
      <c r="J30" s="37">
        <f>'[1]вспомогат'!L28</f>
        <v>4013259.8500000015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66079151.05</v>
      </c>
      <c r="F31" s="38">
        <f>'[1]вспомогат'!H29</f>
        <v>3708938.299999997</v>
      </c>
      <c r="G31" s="39">
        <f>'[1]вспомогат'!I29</f>
        <v>57.58274960417988</v>
      </c>
      <c r="H31" s="35">
        <f>'[1]вспомогат'!J29</f>
        <v>-2732119.700000003</v>
      </c>
      <c r="I31" s="36">
        <f>'[1]вспомогат'!K29</f>
        <v>111.00926347918487</v>
      </c>
      <c r="J31" s="37">
        <f>'[1]вспомогат'!L29</f>
        <v>6553352.049999997</v>
      </c>
    </row>
    <row r="32" spans="1:10" ht="12.75">
      <c r="A32" s="32" t="s">
        <v>34</v>
      </c>
      <c r="B32" s="33">
        <f>'[1]вспомогат'!B30</f>
        <v>28892900</v>
      </c>
      <c r="C32" s="33">
        <f>'[1]вспомогат'!C30</f>
        <v>24638539</v>
      </c>
      <c r="D32" s="38">
        <f>'[1]вспомогат'!D30</f>
        <v>2718393</v>
      </c>
      <c r="E32" s="33">
        <f>'[1]вспомогат'!G30</f>
        <v>29102702.67</v>
      </c>
      <c r="F32" s="38">
        <f>'[1]вспомогат'!H30</f>
        <v>2026364.5600000024</v>
      </c>
      <c r="G32" s="39">
        <f>'[1]вспомогат'!I30</f>
        <v>74.54273756590759</v>
      </c>
      <c r="H32" s="35">
        <f>'[1]вспомогат'!J30</f>
        <v>-692028.4399999976</v>
      </c>
      <c r="I32" s="36">
        <f>'[1]вспомогат'!K30</f>
        <v>118.11862168450817</v>
      </c>
      <c r="J32" s="37">
        <f>'[1]вспомогат'!L30</f>
        <v>4464163.670000002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31778351.99</v>
      </c>
      <c r="F33" s="38">
        <f>'[1]вспомогат'!H31</f>
        <v>2493017.469999999</v>
      </c>
      <c r="G33" s="39">
        <f>'[1]вспомогат'!I31</f>
        <v>90.48152200975723</v>
      </c>
      <c r="H33" s="35">
        <f>'[1]вспомогат'!J31</f>
        <v>-262260.5300000012</v>
      </c>
      <c r="I33" s="36">
        <f>'[1]вспомогат'!K31</f>
        <v>114.37143300441264</v>
      </c>
      <c r="J33" s="37">
        <f>'[1]вспомогат'!L31</f>
        <v>3993133.9899999984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12717499.64</v>
      </c>
      <c r="F34" s="38">
        <f>'[1]вспомогат'!H32</f>
        <v>650039.6100000013</v>
      </c>
      <c r="G34" s="39">
        <f>'[1]вспомогат'!I32</f>
        <v>58.422754545912206</v>
      </c>
      <c r="H34" s="35">
        <f>'[1]вспомогат'!J32</f>
        <v>-462608.38999999873</v>
      </c>
      <c r="I34" s="36">
        <f>'[1]вспомогат'!K32</f>
        <v>111.74941943901307</v>
      </c>
      <c r="J34" s="37">
        <f>'[1]вспомогат'!L32</f>
        <v>1337127.6400000006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24214776.67</v>
      </c>
      <c r="F35" s="38">
        <f>'[1]вспомогат'!H33</f>
        <v>1735404.6300000027</v>
      </c>
      <c r="G35" s="39">
        <f>'[1]вспомогат'!I33</f>
        <v>66.5667808330838</v>
      </c>
      <c r="H35" s="35">
        <f>'[1]вспомогат'!J33</f>
        <v>-871608.3699999973</v>
      </c>
      <c r="I35" s="36">
        <f>'[1]вспомогат'!K33</f>
        <v>109.95583140452877</v>
      </c>
      <c r="J35" s="37">
        <f>'[1]вспомогат'!L33</f>
        <v>2192500.670000002</v>
      </c>
    </row>
    <row r="36" spans="1:10" ht="12.75">
      <c r="A36" s="32" t="s">
        <v>38</v>
      </c>
      <c r="B36" s="33">
        <f>'[1]вспомогат'!B34</f>
        <v>21363521</v>
      </c>
      <c r="C36" s="33">
        <f>'[1]вспомогат'!C34</f>
        <v>18038322</v>
      </c>
      <c r="D36" s="38">
        <f>'[1]вспомогат'!D34</f>
        <v>2575933</v>
      </c>
      <c r="E36" s="33">
        <f>'[1]вспомогат'!G34</f>
        <v>22795469.11</v>
      </c>
      <c r="F36" s="38">
        <f>'[1]вспомогат'!H34</f>
        <v>1675426.4800000004</v>
      </c>
      <c r="G36" s="39">
        <f>'[1]вспомогат'!I34</f>
        <v>65.04153951209136</v>
      </c>
      <c r="H36" s="35">
        <f>'[1]вспомогат'!J34</f>
        <v>-900506.5199999996</v>
      </c>
      <c r="I36" s="36">
        <f>'[1]вспомогат'!K34</f>
        <v>126.37244811352187</v>
      </c>
      <c r="J36" s="37">
        <f>'[1]вспомогат'!L34</f>
        <v>4757147.109999999</v>
      </c>
    </row>
    <row r="37" spans="1:10" ht="12.75">
      <c r="A37" s="32" t="s">
        <v>39</v>
      </c>
      <c r="B37" s="33">
        <f>'[1]вспомогат'!B35</f>
        <v>49705508</v>
      </c>
      <c r="C37" s="33">
        <f>'[1]вспомогат'!C35</f>
        <v>40439294</v>
      </c>
      <c r="D37" s="38">
        <f>'[1]вспомогат'!D35</f>
        <v>5575783</v>
      </c>
      <c r="E37" s="33">
        <f>'[1]вспомогат'!G35</f>
        <v>50090325.82</v>
      </c>
      <c r="F37" s="38">
        <f>'[1]вспомогат'!H35</f>
        <v>2575331.3500000015</v>
      </c>
      <c r="G37" s="39">
        <f>'[1]вспомогат'!I35</f>
        <v>46.187797301293855</v>
      </c>
      <c r="H37" s="35">
        <f>'[1]вспомогат'!J35</f>
        <v>-3000451.6499999985</v>
      </c>
      <c r="I37" s="36">
        <f>'[1]вспомогат'!K35</f>
        <v>123.86548049033695</v>
      </c>
      <c r="J37" s="37">
        <f>'[1]вспомогат'!L35</f>
        <v>9651031.82</v>
      </c>
    </row>
    <row r="38" spans="1:10" ht="18.75" customHeight="1">
      <c r="A38" s="50" t="s">
        <v>40</v>
      </c>
      <c r="B38" s="41">
        <f>SUM(B18:B37)</f>
        <v>721201813</v>
      </c>
      <c r="C38" s="41">
        <f>SUM(C18:C37)</f>
        <v>611723403</v>
      </c>
      <c r="D38" s="41">
        <f>SUM(D18:D37)</f>
        <v>61690341</v>
      </c>
      <c r="E38" s="41">
        <f>SUM(E18:E37)</f>
        <v>730662284.41</v>
      </c>
      <c r="F38" s="41">
        <f>SUM(F18:F37)</f>
        <v>51240294.71</v>
      </c>
      <c r="G38" s="42">
        <f>F38/D38*100</f>
        <v>83.06048220741721</v>
      </c>
      <c r="H38" s="41">
        <f>SUM(H18:H37)</f>
        <v>-10450046.290000003</v>
      </c>
      <c r="I38" s="43">
        <f>E38/C38*100</f>
        <v>119.44324523578838</v>
      </c>
      <c r="J38" s="41">
        <f>SUM(J18:J37)</f>
        <v>118938881.40999997</v>
      </c>
    </row>
    <row r="39" spans="1:10" ht="20.25" customHeight="1">
      <c r="A39" s="51" t="s">
        <v>41</v>
      </c>
      <c r="B39" s="52">
        <f>'[1]вспомогат'!B36</f>
        <v>4284597923</v>
      </c>
      <c r="C39" s="52">
        <f>'[1]вспомогат'!C36</f>
        <v>3654637402</v>
      </c>
      <c r="D39" s="52">
        <f>'[1]вспомогат'!D36</f>
        <v>319544924</v>
      </c>
      <c r="E39" s="52">
        <f>'[1]вспомогат'!G36</f>
        <v>3834531261.83</v>
      </c>
      <c r="F39" s="52">
        <f>'[1]вспомогат'!H36</f>
        <v>217168131.71000025</v>
      </c>
      <c r="G39" s="53">
        <f>'[1]вспомогат'!I36</f>
        <v>67.96169032871266</v>
      </c>
      <c r="H39" s="52">
        <f>'[1]вспомогат'!J36</f>
        <v>-102376792.28999981</v>
      </c>
      <c r="I39" s="53">
        <f>'[1]вспомогат'!K36</f>
        <v>104.92234495634376</v>
      </c>
      <c r="J39" s="52">
        <f>'[1]вспомогат'!L36</f>
        <v>179893859.8300001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01.01.2015 - 20.10.2015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2015-10-21T04:58:43Z</dcterms:created>
  <dcterms:modified xsi:type="dcterms:W3CDTF">2015-10-21T04:59:28Z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