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<sst xmlns="http://schemas.openxmlformats.org/spreadsheetml/2006/main" count="47" uniqueCount="42">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</sst>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31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13.10.2015</v>
          </cell>
        </row>
        <row r="6">
          <cell r="G6" t="str">
            <v>Фактично надійшло на 13.10.2015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886439087</v>
          </cell>
          <cell r="C10">
            <v>803774261</v>
          </cell>
          <cell r="D10">
            <v>45428110</v>
          </cell>
          <cell r="G10">
            <v>808780088.94</v>
          </cell>
          <cell r="H10">
            <v>26908726.04000008</v>
          </cell>
          <cell r="I10">
            <v>59.23364639206887</v>
          </cell>
          <cell r="J10">
            <v>-18519383.95999992</v>
          </cell>
          <cell r="K10">
            <v>100.62279027618676</v>
          </cell>
          <cell r="L10">
            <v>5005827.940000057</v>
          </cell>
        </row>
        <row r="11">
          <cell r="B11">
            <v>1999062500</v>
          </cell>
          <cell r="C11">
            <v>1684524000</v>
          </cell>
          <cell r="D11">
            <v>158966000</v>
          </cell>
          <cell r="G11">
            <v>1662787677.21</v>
          </cell>
          <cell r="H11">
            <v>66164241.120000124</v>
          </cell>
          <cell r="I11">
            <v>41.62163048702246</v>
          </cell>
          <cell r="J11">
            <v>-92801758.87999988</v>
          </cell>
          <cell r="K11">
            <v>98.70964600148172</v>
          </cell>
          <cell r="L11">
            <v>-21736322.78999996</v>
          </cell>
        </row>
        <row r="12">
          <cell r="B12">
            <v>146711940</v>
          </cell>
          <cell r="C12">
            <v>120511241</v>
          </cell>
          <cell r="D12">
            <v>13463412</v>
          </cell>
          <cell r="G12">
            <v>146809009.37</v>
          </cell>
          <cell r="H12">
            <v>5028788.810000002</v>
          </cell>
          <cell r="I12">
            <v>37.3515183966739</v>
          </cell>
          <cell r="J12">
            <v>-8434623.189999998</v>
          </cell>
          <cell r="K12">
            <v>121.8218384872495</v>
          </cell>
          <cell r="L12">
            <v>26297768.370000005</v>
          </cell>
        </row>
        <row r="13">
          <cell r="B13">
            <v>285356983</v>
          </cell>
          <cell r="C13">
            <v>231578120</v>
          </cell>
          <cell r="D13">
            <v>22401769</v>
          </cell>
          <cell r="G13">
            <v>235994938.32</v>
          </cell>
          <cell r="H13">
            <v>9777953.75</v>
          </cell>
          <cell r="I13">
            <v>43.64813220777341</v>
          </cell>
          <cell r="J13">
            <v>-12623815.25</v>
          </cell>
          <cell r="K13">
            <v>101.90726927051657</v>
          </cell>
          <cell r="L13">
            <v>4416818.319999993</v>
          </cell>
        </row>
        <row r="14">
          <cell r="B14">
            <v>214780600</v>
          </cell>
          <cell r="C14">
            <v>176758300</v>
          </cell>
          <cell r="D14">
            <v>14779700</v>
          </cell>
          <cell r="G14">
            <v>173093819.88</v>
          </cell>
          <cell r="H14">
            <v>5447597.979999989</v>
          </cell>
          <cell r="I14">
            <v>36.85865058154082</v>
          </cell>
          <cell r="J14">
            <v>-9332102.02000001</v>
          </cell>
          <cell r="K14">
            <v>97.92684127421455</v>
          </cell>
          <cell r="L14">
            <v>-3664480.120000005</v>
          </cell>
        </row>
        <row r="15">
          <cell r="B15">
            <v>31045000</v>
          </cell>
          <cell r="C15">
            <v>25768077</v>
          </cell>
          <cell r="D15">
            <v>2815592</v>
          </cell>
          <cell r="G15">
            <v>24735863.19</v>
          </cell>
          <cell r="H15">
            <v>932948.7900000028</v>
          </cell>
          <cell r="I15">
            <v>33.13508455770591</v>
          </cell>
          <cell r="J15">
            <v>-1882643.2099999972</v>
          </cell>
          <cell r="K15">
            <v>95.99421481859125</v>
          </cell>
          <cell r="L15">
            <v>-1032213.8099999987</v>
          </cell>
        </row>
        <row r="16">
          <cell r="B16">
            <v>31747405</v>
          </cell>
          <cell r="C16">
            <v>26650793</v>
          </cell>
          <cell r="D16">
            <v>3055828</v>
          </cell>
          <cell r="G16">
            <v>28017821.01</v>
          </cell>
          <cell r="H16">
            <v>1028415.7400000021</v>
          </cell>
          <cell r="I16">
            <v>33.65424166543412</v>
          </cell>
          <cell r="J16">
            <v>-2027412.259999998</v>
          </cell>
          <cell r="K16">
            <v>105.12940838195696</v>
          </cell>
          <cell r="L16">
            <v>1367028.0100000016</v>
          </cell>
        </row>
        <row r="17">
          <cell r="B17">
            <v>97876512</v>
          </cell>
          <cell r="C17">
            <v>84669205</v>
          </cell>
          <cell r="D17">
            <v>6231986</v>
          </cell>
          <cell r="G17">
            <v>102867205.95</v>
          </cell>
          <cell r="H17">
            <v>5717813.799999997</v>
          </cell>
          <cell r="I17">
            <v>91.74946477735985</v>
          </cell>
          <cell r="J17">
            <v>-514172.200000003</v>
          </cell>
          <cell r="K17">
            <v>121.49305754081428</v>
          </cell>
          <cell r="L17">
            <v>18198000.950000003</v>
          </cell>
        </row>
        <row r="18">
          <cell r="B18">
            <v>9399253</v>
          </cell>
          <cell r="C18">
            <v>7451707</v>
          </cell>
          <cell r="D18">
            <v>675698</v>
          </cell>
          <cell r="G18">
            <v>9268628.42</v>
          </cell>
          <cell r="H18">
            <v>185022.08000000007</v>
          </cell>
          <cell r="I18">
            <v>27.382363126722304</v>
          </cell>
          <cell r="J18">
            <v>-490675.9199999999</v>
          </cell>
          <cell r="K18">
            <v>124.38262025063518</v>
          </cell>
          <cell r="L18">
            <v>1816921.42</v>
          </cell>
        </row>
        <row r="19">
          <cell r="B19">
            <v>22484421</v>
          </cell>
          <cell r="C19">
            <v>19010379</v>
          </cell>
          <cell r="D19">
            <v>2278084</v>
          </cell>
          <cell r="G19">
            <v>21395072.18</v>
          </cell>
          <cell r="H19">
            <v>1212519.620000001</v>
          </cell>
          <cell r="I19">
            <v>53.22541311031556</v>
          </cell>
          <cell r="J19">
            <v>-1065564.379999999</v>
          </cell>
          <cell r="K19">
            <v>112.5441643220264</v>
          </cell>
          <cell r="L19">
            <v>2384693.1799999997</v>
          </cell>
        </row>
        <row r="20">
          <cell r="B20">
            <v>46963595</v>
          </cell>
          <cell r="C20">
            <v>38932850</v>
          </cell>
          <cell r="D20">
            <v>3872568</v>
          </cell>
          <cell r="G20">
            <v>46609408.49</v>
          </cell>
          <cell r="H20">
            <v>2173705.1300000027</v>
          </cell>
          <cell r="I20">
            <v>56.13084470046756</v>
          </cell>
          <cell r="J20">
            <v>-1698862.8699999973</v>
          </cell>
          <cell r="K20">
            <v>119.71743268216943</v>
          </cell>
          <cell r="L20">
            <v>7676558.490000002</v>
          </cell>
        </row>
        <row r="21">
          <cell r="B21">
            <v>40787780</v>
          </cell>
          <cell r="C21">
            <v>34762620</v>
          </cell>
          <cell r="D21">
            <v>3083170</v>
          </cell>
          <cell r="G21">
            <v>37914323.58</v>
          </cell>
          <cell r="H21">
            <v>1347275.6499999985</v>
          </cell>
          <cell r="I21">
            <v>43.697741285754546</v>
          </cell>
          <cell r="J21">
            <v>-1735894.3500000015</v>
          </cell>
          <cell r="K21">
            <v>109.06635800178468</v>
          </cell>
          <cell r="L21">
            <v>3151703.579999998</v>
          </cell>
        </row>
        <row r="22">
          <cell r="B22">
            <v>48690498</v>
          </cell>
          <cell r="C22">
            <v>40868839</v>
          </cell>
          <cell r="D22">
            <v>3565797</v>
          </cell>
          <cell r="G22">
            <v>50085244.29</v>
          </cell>
          <cell r="H22">
            <v>1446995.75</v>
          </cell>
          <cell r="I22">
            <v>40.57986896057179</v>
          </cell>
          <cell r="J22">
            <v>-2118801.25</v>
          </cell>
          <cell r="K22">
            <v>122.5511796163331</v>
          </cell>
          <cell r="L22">
            <v>9216405.29</v>
          </cell>
        </row>
        <row r="23">
          <cell r="B23">
            <v>25951740</v>
          </cell>
          <cell r="C23">
            <v>21455550</v>
          </cell>
          <cell r="D23">
            <v>2602540</v>
          </cell>
          <cell r="G23">
            <v>25944676.16</v>
          </cell>
          <cell r="H23">
            <v>825232.1499999985</v>
          </cell>
          <cell r="I23">
            <v>31.708721095545062</v>
          </cell>
          <cell r="J23">
            <v>-1777307.8500000015</v>
          </cell>
          <cell r="K23">
            <v>120.92291346528054</v>
          </cell>
          <cell r="L23">
            <v>4489126.16</v>
          </cell>
        </row>
        <row r="24">
          <cell r="B24">
            <v>27154124</v>
          </cell>
          <cell r="C24">
            <v>22134768</v>
          </cell>
          <cell r="D24">
            <v>3365737</v>
          </cell>
          <cell r="G24">
            <v>29208820.49</v>
          </cell>
          <cell r="H24">
            <v>1774542.8399999999</v>
          </cell>
          <cell r="I24">
            <v>52.723752331213035</v>
          </cell>
          <cell r="J24">
            <v>-1591194.1600000001</v>
          </cell>
          <cell r="K24">
            <v>131.95900896725007</v>
          </cell>
          <cell r="L24">
            <v>7074052.489999998</v>
          </cell>
        </row>
        <row r="25">
          <cell r="B25">
            <v>39255905</v>
          </cell>
          <cell r="C25">
            <v>35999157</v>
          </cell>
          <cell r="D25">
            <v>1903730</v>
          </cell>
          <cell r="G25">
            <v>43532530.08</v>
          </cell>
          <cell r="H25">
            <v>1967143.509999998</v>
          </cell>
          <cell r="I25">
            <v>103.33101385175408</v>
          </cell>
          <cell r="J25">
            <v>63413.509999997914</v>
          </cell>
          <cell r="K25">
            <v>120.92652636282565</v>
          </cell>
          <cell r="L25">
            <v>7533373.079999998</v>
          </cell>
        </row>
        <row r="26">
          <cell r="B26">
            <v>26788260</v>
          </cell>
          <cell r="C26">
            <v>23438091</v>
          </cell>
          <cell r="D26">
            <v>2900801</v>
          </cell>
          <cell r="G26">
            <v>26860948.03</v>
          </cell>
          <cell r="H26">
            <v>1534125.120000001</v>
          </cell>
          <cell r="I26">
            <v>52.88625865752257</v>
          </cell>
          <cell r="J26">
            <v>-1366675.879999999</v>
          </cell>
          <cell r="K26">
            <v>114.60382174469757</v>
          </cell>
          <cell r="L26">
            <v>3422857.030000001</v>
          </cell>
        </row>
        <row r="27">
          <cell r="B27">
            <v>20950739</v>
          </cell>
          <cell r="C27">
            <v>18104108</v>
          </cell>
          <cell r="D27">
            <v>1805114</v>
          </cell>
          <cell r="G27">
            <v>20050452.81</v>
          </cell>
          <cell r="H27">
            <v>1043299.4699999988</v>
          </cell>
          <cell r="I27">
            <v>57.796874324834825</v>
          </cell>
          <cell r="J27">
            <v>-761814.5300000012</v>
          </cell>
          <cell r="K27">
            <v>110.75084621678128</v>
          </cell>
          <cell r="L27">
            <v>1946344.8099999987</v>
          </cell>
        </row>
        <row r="28">
          <cell r="B28">
            <v>40623225</v>
          </cell>
          <cell r="C28">
            <v>34415516</v>
          </cell>
          <cell r="D28">
            <v>2563182</v>
          </cell>
          <cell r="G28">
            <v>37686092.44</v>
          </cell>
          <cell r="H28">
            <v>1676897.9199999943</v>
          </cell>
          <cell r="I28">
            <v>65.42250686841568</v>
          </cell>
          <cell r="J28">
            <v>-886284.0800000057</v>
          </cell>
          <cell r="K28">
            <v>109.50320326448104</v>
          </cell>
          <cell r="L28">
            <v>3270576.4399999976</v>
          </cell>
        </row>
        <row r="29">
          <cell r="B29">
            <v>70287700</v>
          </cell>
          <cell r="C29">
            <v>59525799</v>
          </cell>
          <cell r="D29">
            <v>6441058</v>
          </cell>
          <cell r="G29">
            <v>65113191.52</v>
          </cell>
          <cell r="H29">
            <v>2742978.7700000033</v>
          </cell>
          <cell r="I29">
            <v>42.585841798040065</v>
          </cell>
          <cell r="J29">
            <v>-3698079.2299999967</v>
          </cell>
          <cell r="K29">
            <v>109.38650570654247</v>
          </cell>
          <cell r="L29">
            <v>5587392.520000003</v>
          </cell>
        </row>
        <row r="30">
          <cell r="B30">
            <v>28892900</v>
          </cell>
          <cell r="C30">
            <v>24638539</v>
          </cell>
          <cell r="D30">
            <v>2718393</v>
          </cell>
          <cell r="G30">
            <v>28099525.09</v>
          </cell>
          <cell r="H30">
            <v>1023186.9800000004</v>
          </cell>
          <cell r="I30">
            <v>37.63940607557482</v>
          </cell>
          <cell r="J30">
            <v>-1695206.0199999996</v>
          </cell>
          <cell r="K30">
            <v>114.04704268382146</v>
          </cell>
          <cell r="L30">
            <v>3460986.09</v>
          </cell>
        </row>
        <row r="31">
          <cell r="B31">
            <v>32532900</v>
          </cell>
          <cell r="C31">
            <v>27785218</v>
          </cell>
          <cell r="D31">
            <v>2755278</v>
          </cell>
          <cell r="G31">
            <v>30557000.01</v>
          </cell>
          <cell r="H31">
            <v>1271665.490000002</v>
          </cell>
          <cell r="I31">
            <v>46.153799725472425</v>
          </cell>
          <cell r="J31">
            <v>-1483612.509999998</v>
          </cell>
          <cell r="K31">
            <v>109.97574325312114</v>
          </cell>
          <cell r="L31">
            <v>2771782.0100000016</v>
          </cell>
        </row>
        <row r="32">
          <cell r="B32">
            <v>13616502</v>
          </cell>
          <cell r="C32">
            <v>11380372</v>
          </cell>
          <cell r="D32">
            <v>1112648</v>
          </cell>
          <cell r="G32">
            <v>12516792.5</v>
          </cell>
          <cell r="H32">
            <v>449332.47000000067</v>
          </cell>
          <cell r="I32">
            <v>40.384063063969975</v>
          </cell>
          <cell r="J32">
            <v>-663315.5299999993</v>
          </cell>
          <cell r="K32">
            <v>109.98579396174395</v>
          </cell>
          <cell r="L32">
            <v>1136420.5</v>
          </cell>
        </row>
        <row r="33">
          <cell r="B33">
            <v>26129325</v>
          </cell>
          <cell r="C33">
            <v>22022276</v>
          </cell>
          <cell r="D33">
            <v>2607013</v>
          </cell>
          <cell r="G33">
            <v>23602205.83</v>
          </cell>
          <cell r="H33">
            <v>1122833.789999999</v>
          </cell>
          <cell r="I33">
            <v>43.06974265183945</v>
          </cell>
          <cell r="J33">
            <v>-1484179.210000001</v>
          </cell>
          <cell r="K33">
            <v>107.17423498824552</v>
          </cell>
          <cell r="L33">
            <v>1579929.8299999982</v>
          </cell>
        </row>
        <row r="34">
          <cell r="B34">
            <v>21363521</v>
          </cell>
          <cell r="C34">
            <v>18038322</v>
          </cell>
          <cell r="D34">
            <v>2575933</v>
          </cell>
          <cell r="G34">
            <v>22233833.41</v>
          </cell>
          <cell r="H34">
            <v>1113790.7800000012</v>
          </cell>
          <cell r="I34">
            <v>43.238344320290985</v>
          </cell>
          <cell r="J34">
            <v>-1462142.2199999988</v>
          </cell>
          <cell r="K34">
            <v>123.25887856974722</v>
          </cell>
          <cell r="L34">
            <v>4195511.41</v>
          </cell>
        </row>
        <row r="35">
          <cell r="B35">
            <v>49705508</v>
          </cell>
          <cell r="C35">
            <v>40439294</v>
          </cell>
          <cell r="D35">
            <v>5575783</v>
          </cell>
          <cell r="G35">
            <v>48981814.21</v>
          </cell>
          <cell r="H35">
            <v>1466819.740000002</v>
          </cell>
          <cell r="I35">
            <v>26.30697320896459</v>
          </cell>
          <cell r="J35">
            <v>-4108963.259999998</v>
          </cell>
          <cell r="K35">
            <v>121.12430600296831</v>
          </cell>
          <cell r="L35">
            <v>8542520.21</v>
          </cell>
        </row>
        <row r="36">
          <cell r="B36">
            <v>4284597923</v>
          </cell>
          <cell r="C36">
            <v>3654637402</v>
          </cell>
          <cell r="D36">
            <v>319544924</v>
          </cell>
          <cell r="G36">
            <v>3762746983.41</v>
          </cell>
          <cell r="H36">
            <v>145383853.2900002</v>
          </cell>
          <cell r="I36">
            <v>45.497156227710946</v>
          </cell>
          <cell r="J36">
            <v>-174161070.70999977</v>
          </cell>
          <cell r="K36">
            <v>102.95814795062397</v>
          </cell>
          <cell r="L36">
            <v>108109581.41000012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28" sqref="C28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13.10.2015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13.10.2015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886439087</v>
      </c>
      <c r="C10" s="33">
        <f>'[1]вспомогат'!C10</f>
        <v>803774261</v>
      </c>
      <c r="D10" s="33">
        <f>'[1]вспомогат'!D10</f>
        <v>45428110</v>
      </c>
      <c r="E10" s="33">
        <f>'[1]вспомогат'!G10</f>
        <v>808780088.94</v>
      </c>
      <c r="F10" s="33">
        <f>'[1]вспомогат'!H10</f>
        <v>26908726.04000008</v>
      </c>
      <c r="G10" s="34">
        <f>'[1]вспомогат'!I10</f>
        <v>59.23364639206887</v>
      </c>
      <c r="H10" s="35">
        <f>'[1]вспомогат'!J10</f>
        <v>-18519383.95999992</v>
      </c>
      <c r="I10" s="36">
        <f>'[1]вспомогат'!K10</f>
        <v>100.62279027618676</v>
      </c>
      <c r="J10" s="37">
        <f>'[1]вспомогат'!L10</f>
        <v>5005827.940000057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1999062500</v>
      </c>
      <c r="C12" s="33">
        <f>'[1]вспомогат'!C11</f>
        <v>1684524000</v>
      </c>
      <c r="D12" s="38">
        <f>'[1]вспомогат'!D11</f>
        <v>158966000</v>
      </c>
      <c r="E12" s="33">
        <f>'[1]вспомогат'!G11</f>
        <v>1662787677.21</v>
      </c>
      <c r="F12" s="38">
        <f>'[1]вспомогат'!H11</f>
        <v>66164241.120000124</v>
      </c>
      <c r="G12" s="39">
        <f>'[1]вспомогат'!I11</f>
        <v>41.62163048702246</v>
      </c>
      <c r="H12" s="35">
        <f>'[1]вспомогат'!J11</f>
        <v>-92801758.87999988</v>
      </c>
      <c r="I12" s="36">
        <f>'[1]вспомогат'!K11</f>
        <v>98.70964600148172</v>
      </c>
      <c r="J12" s="37">
        <f>'[1]вспомогат'!L11</f>
        <v>-21736322.78999996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120511241</v>
      </c>
      <c r="D13" s="38">
        <f>'[1]вспомогат'!D12</f>
        <v>13463412</v>
      </c>
      <c r="E13" s="33">
        <f>'[1]вспомогат'!G12</f>
        <v>146809009.37</v>
      </c>
      <c r="F13" s="38">
        <f>'[1]вспомогат'!H12</f>
        <v>5028788.810000002</v>
      </c>
      <c r="G13" s="39">
        <f>'[1]вспомогат'!I12</f>
        <v>37.3515183966739</v>
      </c>
      <c r="H13" s="35">
        <f>'[1]вспомогат'!J12</f>
        <v>-8434623.189999998</v>
      </c>
      <c r="I13" s="36">
        <f>'[1]вспомогат'!K12</f>
        <v>121.8218384872495</v>
      </c>
      <c r="J13" s="37">
        <f>'[1]вспомогат'!L12</f>
        <v>26297768.370000005</v>
      </c>
    </row>
    <row r="14" spans="1:10" ht="12.75">
      <c r="A14" s="32" t="s">
        <v>16</v>
      </c>
      <c r="B14" s="33">
        <f>'[1]вспомогат'!B13</f>
        <v>285356983</v>
      </c>
      <c r="C14" s="33">
        <f>'[1]вспомогат'!C13</f>
        <v>231578120</v>
      </c>
      <c r="D14" s="38">
        <f>'[1]вспомогат'!D13</f>
        <v>22401769</v>
      </c>
      <c r="E14" s="33">
        <f>'[1]вспомогат'!G13</f>
        <v>235994938.32</v>
      </c>
      <c r="F14" s="38">
        <f>'[1]вспомогат'!H13</f>
        <v>9777953.75</v>
      </c>
      <c r="G14" s="39">
        <f>'[1]вспомогат'!I13</f>
        <v>43.64813220777341</v>
      </c>
      <c r="H14" s="35">
        <f>'[1]вспомогат'!J13</f>
        <v>-12623815.25</v>
      </c>
      <c r="I14" s="36">
        <f>'[1]вспомогат'!K13</f>
        <v>101.90726927051657</v>
      </c>
      <c r="J14" s="37">
        <f>'[1]вспомогат'!L13</f>
        <v>4416818.319999993</v>
      </c>
    </row>
    <row r="15" spans="1:10" ht="12.75">
      <c r="A15" s="32" t="s">
        <v>17</v>
      </c>
      <c r="B15" s="33">
        <f>'[1]вспомогат'!B14</f>
        <v>214780600</v>
      </c>
      <c r="C15" s="33">
        <f>'[1]вспомогат'!C14</f>
        <v>176758300</v>
      </c>
      <c r="D15" s="38">
        <f>'[1]вспомогат'!D14</f>
        <v>14779700</v>
      </c>
      <c r="E15" s="33">
        <f>'[1]вспомогат'!G14</f>
        <v>173093819.88</v>
      </c>
      <c r="F15" s="38">
        <f>'[1]вспомогат'!H14</f>
        <v>5447597.979999989</v>
      </c>
      <c r="G15" s="39">
        <f>'[1]вспомогат'!I14</f>
        <v>36.85865058154082</v>
      </c>
      <c r="H15" s="35">
        <f>'[1]вспомогат'!J14</f>
        <v>-9332102.02000001</v>
      </c>
      <c r="I15" s="36">
        <f>'[1]вспомогат'!K14</f>
        <v>97.92684127421455</v>
      </c>
      <c r="J15" s="37">
        <f>'[1]вспомогат'!L14</f>
        <v>-3664480.120000005</v>
      </c>
    </row>
    <row r="16" spans="1:10" ht="12.75">
      <c r="A16" s="32" t="s">
        <v>18</v>
      </c>
      <c r="B16" s="33">
        <f>'[1]вспомогат'!B15</f>
        <v>31045000</v>
      </c>
      <c r="C16" s="33">
        <f>'[1]вспомогат'!C15</f>
        <v>25768077</v>
      </c>
      <c r="D16" s="38">
        <f>'[1]вспомогат'!D15</f>
        <v>2815592</v>
      </c>
      <c r="E16" s="33">
        <f>'[1]вспомогат'!G15</f>
        <v>24735863.19</v>
      </c>
      <c r="F16" s="38">
        <f>'[1]вспомогат'!H15</f>
        <v>932948.7900000028</v>
      </c>
      <c r="G16" s="39">
        <f>'[1]вспомогат'!I15</f>
        <v>33.13508455770591</v>
      </c>
      <c r="H16" s="35">
        <f>'[1]вспомогат'!J15</f>
        <v>-1882643.2099999972</v>
      </c>
      <c r="I16" s="36">
        <f>'[1]вспомогат'!K15</f>
        <v>95.99421481859125</v>
      </c>
      <c r="J16" s="37">
        <f>'[1]вспомогат'!L15</f>
        <v>-1032213.8099999987</v>
      </c>
    </row>
    <row r="17" spans="1:10" ht="20.25" customHeight="1">
      <c r="A17" s="40" t="s">
        <v>19</v>
      </c>
      <c r="B17" s="41">
        <f>SUM(B12:B16)</f>
        <v>2676957023</v>
      </c>
      <c r="C17" s="41">
        <f>SUM(C12:C16)</f>
        <v>2239139738</v>
      </c>
      <c r="D17" s="41">
        <f>SUM(D12:D16)</f>
        <v>212426473</v>
      </c>
      <c r="E17" s="41">
        <f>SUM(E12:E16)</f>
        <v>2243421307.97</v>
      </c>
      <c r="F17" s="41">
        <f>SUM(F12:F16)</f>
        <v>87351530.45000012</v>
      </c>
      <c r="G17" s="42">
        <f>F17/D17*100</f>
        <v>41.1208307591682</v>
      </c>
      <c r="H17" s="41">
        <f>SUM(H12:H16)</f>
        <v>-125074942.54999988</v>
      </c>
      <c r="I17" s="43">
        <f>E17/C17*100</f>
        <v>100.19121495176644</v>
      </c>
      <c r="J17" s="41">
        <f>SUM(J12:J16)</f>
        <v>4281569.970000032</v>
      </c>
    </row>
    <row r="18" spans="1:10" ht="20.25" customHeight="1">
      <c r="A18" s="32" t="s">
        <v>20</v>
      </c>
      <c r="B18" s="44">
        <f>'[1]вспомогат'!B16</f>
        <v>31747405</v>
      </c>
      <c r="C18" s="44">
        <f>'[1]вспомогат'!C16</f>
        <v>26650793</v>
      </c>
      <c r="D18" s="45">
        <f>'[1]вспомогат'!D16</f>
        <v>3055828</v>
      </c>
      <c r="E18" s="44">
        <f>'[1]вспомогат'!G16</f>
        <v>28017821.01</v>
      </c>
      <c r="F18" s="45">
        <f>'[1]вспомогат'!H16</f>
        <v>1028415.7400000021</v>
      </c>
      <c r="G18" s="46">
        <f>'[1]вспомогат'!I16</f>
        <v>33.65424166543412</v>
      </c>
      <c r="H18" s="47">
        <f>'[1]вспомогат'!J16</f>
        <v>-2027412.259999998</v>
      </c>
      <c r="I18" s="48">
        <f>'[1]вспомогат'!K16</f>
        <v>105.12940838195696</v>
      </c>
      <c r="J18" s="49">
        <f>'[1]вспомогат'!L16</f>
        <v>1367028.0100000016</v>
      </c>
    </row>
    <row r="19" spans="1:10" ht="12.75">
      <c r="A19" s="32" t="s">
        <v>21</v>
      </c>
      <c r="B19" s="33">
        <f>'[1]вспомогат'!B17</f>
        <v>97876512</v>
      </c>
      <c r="C19" s="33">
        <f>'[1]вспомогат'!C17</f>
        <v>84669205</v>
      </c>
      <c r="D19" s="38">
        <f>'[1]вспомогат'!D17</f>
        <v>6231986</v>
      </c>
      <c r="E19" s="33">
        <f>'[1]вспомогат'!G17</f>
        <v>102867205.95</v>
      </c>
      <c r="F19" s="38">
        <f>'[1]вспомогат'!H17</f>
        <v>5717813.799999997</v>
      </c>
      <c r="G19" s="39">
        <f>'[1]вспомогат'!I17</f>
        <v>91.74946477735985</v>
      </c>
      <c r="H19" s="35">
        <f>'[1]вспомогат'!J17</f>
        <v>-514172.200000003</v>
      </c>
      <c r="I19" s="36">
        <f>'[1]вспомогат'!K17</f>
        <v>121.49305754081428</v>
      </c>
      <c r="J19" s="37">
        <f>'[1]вспомогат'!L17</f>
        <v>18198000.950000003</v>
      </c>
    </row>
    <row r="20" spans="1:10" ht="12.75">
      <c r="A20" s="32" t="s">
        <v>22</v>
      </c>
      <c r="B20" s="33">
        <f>'[1]вспомогат'!B18</f>
        <v>9399253</v>
      </c>
      <c r="C20" s="33">
        <f>'[1]вспомогат'!C18</f>
        <v>7451707</v>
      </c>
      <c r="D20" s="38">
        <f>'[1]вспомогат'!D18</f>
        <v>675698</v>
      </c>
      <c r="E20" s="33">
        <f>'[1]вспомогат'!G18</f>
        <v>9268628.42</v>
      </c>
      <c r="F20" s="38">
        <f>'[1]вспомогат'!H18</f>
        <v>185022.08000000007</v>
      </c>
      <c r="G20" s="39">
        <f>'[1]вспомогат'!I18</f>
        <v>27.382363126722304</v>
      </c>
      <c r="H20" s="35">
        <f>'[1]вспомогат'!J18</f>
        <v>-490675.9199999999</v>
      </c>
      <c r="I20" s="36">
        <f>'[1]вспомогат'!K18</f>
        <v>124.38262025063518</v>
      </c>
      <c r="J20" s="37">
        <f>'[1]вспомогат'!L18</f>
        <v>1816921.42</v>
      </c>
    </row>
    <row r="21" spans="1:10" ht="12.75">
      <c r="A21" s="32" t="s">
        <v>23</v>
      </c>
      <c r="B21" s="33">
        <f>'[1]вспомогат'!B19</f>
        <v>22484421</v>
      </c>
      <c r="C21" s="33">
        <f>'[1]вспомогат'!C19</f>
        <v>19010379</v>
      </c>
      <c r="D21" s="38">
        <f>'[1]вспомогат'!D19</f>
        <v>2278084</v>
      </c>
      <c r="E21" s="33">
        <f>'[1]вспомогат'!G19</f>
        <v>21395072.18</v>
      </c>
      <c r="F21" s="38">
        <f>'[1]вспомогат'!H19</f>
        <v>1212519.620000001</v>
      </c>
      <c r="G21" s="39">
        <f>'[1]вспомогат'!I19</f>
        <v>53.22541311031556</v>
      </c>
      <c r="H21" s="35">
        <f>'[1]вспомогат'!J19</f>
        <v>-1065564.379999999</v>
      </c>
      <c r="I21" s="36">
        <f>'[1]вспомогат'!K19</f>
        <v>112.5441643220264</v>
      </c>
      <c r="J21" s="37">
        <f>'[1]вспомогат'!L19</f>
        <v>2384693.1799999997</v>
      </c>
    </row>
    <row r="22" spans="1:10" ht="12.75">
      <c r="A22" s="32" t="s">
        <v>24</v>
      </c>
      <c r="B22" s="33">
        <f>'[1]вспомогат'!B20</f>
        <v>46963595</v>
      </c>
      <c r="C22" s="33">
        <f>'[1]вспомогат'!C20</f>
        <v>38932850</v>
      </c>
      <c r="D22" s="38">
        <f>'[1]вспомогат'!D20</f>
        <v>3872568</v>
      </c>
      <c r="E22" s="33">
        <f>'[1]вспомогат'!G20</f>
        <v>46609408.49</v>
      </c>
      <c r="F22" s="38">
        <f>'[1]вспомогат'!H20</f>
        <v>2173705.1300000027</v>
      </c>
      <c r="G22" s="39">
        <f>'[1]вспомогат'!I20</f>
        <v>56.13084470046756</v>
      </c>
      <c r="H22" s="35">
        <f>'[1]вспомогат'!J20</f>
        <v>-1698862.8699999973</v>
      </c>
      <c r="I22" s="36">
        <f>'[1]вспомогат'!K20</f>
        <v>119.71743268216943</v>
      </c>
      <c r="J22" s="37">
        <f>'[1]вспомогат'!L20</f>
        <v>7676558.490000002</v>
      </c>
    </row>
    <row r="23" spans="1:10" ht="12.75">
      <c r="A23" s="32" t="s">
        <v>25</v>
      </c>
      <c r="B23" s="33">
        <f>'[1]вспомогат'!B21</f>
        <v>40787780</v>
      </c>
      <c r="C23" s="33">
        <f>'[1]вспомогат'!C21</f>
        <v>34762620</v>
      </c>
      <c r="D23" s="38">
        <f>'[1]вспомогат'!D21</f>
        <v>3083170</v>
      </c>
      <c r="E23" s="33">
        <f>'[1]вспомогат'!G21</f>
        <v>37914323.58</v>
      </c>
      <c r="F23" s="38">
        <f>'[1]вспомогат'!H21</f>
        <v>1347275.6499999985</v>
      </c>
      <c r="G23" s="39">
        <f>'[1]вспомогат'!I21</f>
        <v>43.697741285754546</v>
      </c>
      <c r="H23" s="35">
        <f>'[1]вспомогат'!J21</f>
        <v>-1735894.3500000015</v>
      </c>
      <c r="I23" s="36">
        <f>'[1]вспомогат'!K21</f>
        <v>109.06635800178468</v>
      </c>
      <c r="J23" s="37">
        <f>'[1]вспомогат'!L21</f>
        <v>3151703.579999998</v>
      </c>
    </row>
    <row r="24" spans="1:10" ht="12.75">
      <c r="A24" s="32" t="s">
        <v>26</v>
      </c>
      <c r="B24" s="33">
        <f>'[1]вспомогат'!B22</f>
        <v>48690498</v>
      </c>
      <c r="C24" s="33">
        <f>'[1]вспомогат'!C22</f>
        <v>40868839</v>
      </c>
      <c r="D24" s="38">
        <f>'[1]вспомогат'!D22</f>
        <v>3565797</v>
      </c>
      <c r="E24" s="33">
        <f>'[1]вспомогат'!G22</f>
        <v>50085244.29</v>
      </c>
      <c r="F24" s="38">
        <f>'[1]вспомогат'!H22</f>
        <v>1446995.75</v>
      </c>
      <c r="G24" s="39">
        <f>'[1]вспомогат'!I22</f>
        <v>40.57986896057179</v>
      </c>
      <c r="H24" s="35">
        <f>'[1]вспомогат'!J22</f>
        <v>-2118801.25</v>
      </c>
      <c r="I24" s="36">
        <f>'[1]вспомогат'!K22</f>
        <v>122.5511796163331</v>
      </c>
      <c r="J24" s="37">
        <f>'[1]вспомогат'!L22</f>
        <v>9216405.29</v>
      </c>
    </row>
    <row r="25" spans="1:10" ht="12.75">
      <c r="A25" s="32" t="s">
        <v>27</v>
      </c>
      <c r="B25" s="33">
        <f>'[1]вспомогат'!B23</f>
        <v>25951740</v>
      </c>
      <c r="C25" s="33">
        <f>'[1]вспомогат'!C23</f>
        <v>21455550</v>
      </c>
      <c r="D25" s="38">
        <f>'[1]вспомогат'!D23</f>
        <v>2602540</v>
      </c>
      <c r="E25" s="33">
        <f>'[1]вспомогат'!G23</f>
        <v>25944676.16</v>
      </c>
      <c r="F25" s="38">
        <f>'[1]вспомогат'!H23</f>
        <v>825232.1499999985</v>
      </c>
      <c r="G25" s="39">
        <f>'[1]вспомогат'!I23</f>
        <v>31.708721095545062</v>
      </c>
      <c r="H25" s="35">
        <f>'[1]вспомогат'!J23</f>
        <v>-1777307.8500000015</v>
      </c>
      <c r="I25" s="36">
        <f>'[1]вспомогат'!K23</f>
        <v>120.92291346528054</v>
      </c>
      <c r="J25" s="37">
        <f>'[1]вспомогат'!L23</f>
        <v>4489126.16</v>
      </c>
    </row>
    <row r="26" spans="1:10" ht="12.75">
      <c r="A26" s="32" t="s">
        <v>28</v>
      </c>
      <c r="B26" s="33">
        <f>'[1]вспомогат'!B24</f>
        <v>27154124</v>
      </c>
      <c r="C26" s="33">
        <f>'[1]вспомогат'!C24</f>
        <v>22134768</v>
      </c>
      <c r="D26" s="38">
        <f>'[1]вспомогат'!D24</f>
        <v>3365737</v>
      </c>
      <c r="E26" s="33">
        <f>'[1]вспомогат'!G24</f>
        <v>29208820.49</v>
      </c>
      <c r="F26" s="38">
        <f>'[1]вспомогат'!H24</f>
        <v>1774542.8399999999</v>
      </c>
      <c r="G26" s="39">
        <f>'[1]вспомогат'!I24</f>
        <v>52.723752331213035</v>
      </c>
      <c r="H26" s="35">
        <f>'[1]вспомогат'!J24</f>
        <v>-1591194.1600000001</v>
      </c>
      <c r="I26" s="36">
        <f>'[1]вспомогат'!K24</f>
        <v>131.95900896725007</v>
      </c>
      <c r="J26" s="37">
        <f>'[1]вспомогат'!L24</f>
        <v>7074052.489999998</v>
      </c>
    </row>
    <row r="27" spans="1:10" ht="12.75">
      <c r="A27" s="32" t="s">
        <v>29</v>
      </c>
      <c r="B27" s="33">
        <f>'[1]вспомогат'!B25</f>
        <v>39255905</v>
      </c>
      <c r="C27" s="33">
        <f>'[1]вспомогат'!C25</f>
        <v>35999157</v>
      </c>
      <c r="D27" s="38">
        <f>'[1]вспомогат'!D25</f>
        <v>1903730</v>
      </c>
      <c r="E27" s="33">
        <f>'[1]вспомогат'!G25</f>
        <v>43532530.08</v>
      </c>
      <c r="F27" s="38">
        <f>'[1]вспомогат'!H25</f>
        <v>1967143.509999998</v>
      </c>
      <c r="G27" s="39">
        <f>'[1]вспомогат'!I25</f>
        <v>103.33101385175408</v>
      </c>
      <c r="H27" s="35">
        <f>'[1]вспомогат'!J25</f>
        <v>63413.509999997914</v>
      </c>
      <c r="I27" s="36">
        <f>'[1]вспомогат'!K25</f>
        <v>120.92652636282565</v>
      </c>
      <c r="J27" s="37">
        <f>'[1]вспомогат'!L25</f>
        <v>7533373.079999998</v>
      </c>
    </row>
    <row r="28" spans="1:10" ht="12.75">
      <c r="A28" s="32" t="s">
        <v>30</v>
      </c>
      <c r="B28" s="33">
        <f>'[1]вспомогат'!B26</f>
        <v>26788260</v>
      </c>
      <c r="C28" s="33">
        <f>'[1]вспомогат'!C26</f>
        <v>23438091</v>
      </c>
      <c r="D28" s="38">
        <f>'[1]вспомогат'!D26</f>
        <v>2900801</v>
      </c>
      <c r="E28" s="33">
        <f>'[1]вспомогат'!G26</f>
        <v>26860948.03</v>
      </c>
      <c r="F28" s="38">
        <f>'[1]вспомогат'!H26</f>
        <v>1534125.120000001</v>
      </c>
      <c r="G28" s="39">
        <f>'[1]вспомогат'!I26</f>
        <v>52.88625865752257</v>
      </c>
      <c r="H28" s="35">
        <f>'[1]вспомогат'!J26</f>
        <v>-1366675.879999999</v>
      </c>
      <c r="I28" s="36">
        <f>'[1]вспомогат'!K26</f>
        <v>114.60382174469757</v>
      </c>
      <c r="J28" s="37">
        <f>'[1]вспомогат'!L26</f>
        <v>3422857.030000001</v>
      </c>
    </row>
    <row r="29" spans="1:10" ht="12.75">
      <c r="A29" s="32" t="s">
        <v>31</v>
      </c>
      <c r="B29" s="33">
        <f>'[1]вспомогат'!B27</f>
        <v>20950739</v>
      </c>
      <c r="C29" s="33">
        <f>'[1]вспомогат'!C27</f>
        <v>18104108</v>
      </c>
      <c r="D29" s="38">
        <f>'[1]вспомогат'!D27</f>
        <v>1805114</v>
      </c>
      <c r="E29" s="33">
        <f>'[1]вспомогат'!G27</f>
        <v>20050452.81</v>
      </c>
      <c r="F29" s="38">
        <f>'[1]вспомогат'!H27</f>
        <v>1043299.4699999988</v>
      </c>
      <c r="G29" s="39">
        <f>'[1]вспомогат'!I27</f>
        <v>57.796874324834825</v>
      </c>
      <c r="H29" s="35">
        <f>'[1]вспомогат'!J27</f>
        <v>-761814.5300000012</v>
      </c>
      <c r="I29" s="36">
        <f>'[1]вспомогат'!K27</f>
        <v>110.75084621678128</v>
      </c>
      <c r="J29" s="37">
        <f>'[1]вспомогат'!L27</f>
        <v>1946344.8099999987</v>
      </c>
    </row>
    <row r="30" spans="1:10" ht="12.75">
      <c r="A30" s="32" t="s">
        <v>32</v>
      </c>
      <c r="B30" s="33">
        <f>'[1]вспомогат'!B28</f>
        <v>40623225</v>
      </c>
      <c r="C30" s="33">
        <f>'[1]вспомогат'!C28</f>
        <v>34415516</v>
      </c>
      <c r="D30" s="38">
        <f>'[1]вспомогат'!D28</f>
        <v>2563182</v>
      </c>
      <c r="E30" s="33">
        <f>'[1]вспомогат'!G28</f>
        <v>37686092.44</v>
      </c>
      <c r="F30" s="38">
        <f>'[1]вспомогат'!H28</f>
        <v>1676897.9199999943</v>
      </c>
      <c r="G30" s="39">
        <f>'[1]вспомогат'!I28</f>
        <v>65.42250686841568</v>
      </c>
      <c r="H30" s="35">
        <f>'[1]вспомогат'!J28</f>
        <v>-886284.0800000057</v>
      </c>
      <c r="I30" s="36">
        <f>'[1]вспомогат'!K28</f>
        <v>109.50320326448104</v>
      </c>
      <c r="J30" s="37">
        <f>'[1]вспомогат'!L28</f>
        <v>3270576.4399999976</v>
      </c>
    </row>
    <row r="31" spans="1:10" ht="12.75">
      <c r="A31" s="32" t="s">
        <v>33</v>
      </c>
      <c r="B31" s="33">
        <f>'[1]вспомогат'!B29</f>
        <v>70287700</v>
      </c>
      <c r="C31" s="33">
        <f>'[1]вспомогат'!C29</f>
        <v>59525799</v>
      </c>
      <c r="D31" s="38">
        <f>'[1]вспомогат'!D29</f>
        <v>6441058</v>
      </c>
      <c r="E31" s="33">
        <f>'[1]вспомогат'!G29</f>
        <v>65113191.52</v>
      </c>
      <c r="F31" s="38">
        <f>'[1]вспомогат'!H29</f>
        <v>2742978.7700000033</v>
      </c>
      <c r="G31" s="39">
        <f>'[1]вспомогат'!I29</f>
        <v>42.585841798040065</v>
      </c>
      <c r="H31" s="35">
        <f>'[1]вспомогат'!J29</f>
        <v>-3698079.2299999967</v>
      </c>
      <c r="I31" s="36">
        <f>'[1]вспомогат'!K29</f>
        <v>109.38650570654247</v>
      </c>
      <c r="J31" s="37">
        <f>'[1]вспомогат'!L29</f>
        <v>5587392.520000003</v>
      </c>
    </row>
    <row r="32" spans="1:10" ht="12.75">
      <c r="A32" s="32" t="s">
        <v>34</v>
      </c>
      <c r="B32" s="33">
        <f>'[1]вспомогат'!B30</f>
        <v>28892900</v>
      </c>
      <c r="C32" s="33">
        <f>'[1]вспомогат'!C30</f>
        <v>24638539</v>
      </c>
      <c r="D32" s="38">
        <f>'[1]вспомогат'!D30</f>
        <v>2718393</v>
      </c>
      <c r="E32" s="33">
        <f>'[1]вспомогат'!G30</f>
        <v>28099525.09</v>
      </c>
      <c r="F32" s="38">
        <f>'[1]вспомогат'!H30</f>
        <v>1023186.9800000004</v>
      </c>
      <c r="G32" s="39">
        <f>'[1]вспомогат'!I30</f>
        <v>37.63940607557482</v>
      </c>
      <c r="H32" s="35">
        <f>'[1]вспомогат'!J30</f>
        <v>-1695206.0199999996</v>
      </c>
      <c r="I32" s="36">
        <f>'[1]вспомогат'!K30</f>
        <v>114.04704268382146</v>
      </c>
      <c r="J32" s="37">
        <f>'[1]вспомогат'!L30</f>
        <v>3460986.09</v>
      </c>
    </row>
    <row r="33" spans="1:10" ht="12.75">
      <c r="A33" s="32" t="s">
        <v>35</v>
      </c>
      <c r="B33" s="33">
        <f>'[1]вспомогат'!B31</f>
        <v>32532900</v>
      </c>
      <c r="C33" s="33">
        <f>'[1]вспомогат'!C31</f>
        <v>27785218</v>
      </c>
      <c r="D33" s="38">
        <f>'[1]вспомогат'!D31</f>
        <v>2755278</v>
      </c>
      <c r="E33" s="33">
        <f>'[1]вспомогат'!G31</f>
        <v>30557000.01</v>
      </c>
      <c r="F33" s="38">
        <f>'[1]вспомогат'!H31</f>
        <v>1271665.490000002</v>
      </c>
      <c r="G33" s="39">
        <f>'[1]вспомогат'!I31</f>
        <v>46.153799725472425</v>
      </c>
      <c r="H33" s="35">
        <f>'[1]вспомогат'!J31</f>
        <v>-1483612.509999998</v>
      </c>
      <c r="I33" s="36">
        <f>'[1]вспомогат'!K31</f>
        <v>109.97574325312114</v>
      </c>
      <c r="J33" s="37">
        <f>'[1]вспомогат'!L31</f>
        <v>2771782.0100000016</v>
      </c>
    </row>
    <row r="34" spans="1:10" ht="12.75">
      <c r="A34" s="32" t="s">
        <v>36</v>
      </c>
      <c r="B34" s="33">
        <f>'[1]вспомогат'!B32</f>
        <v>13616502</v>
      </c>
      <c r="C34" s="33">
        <f>'[1]вспомогат'!C32</f>
        <v>11380372</v>
      </c>
      <c r="D34" s="38">
        <f>'[1]вспомогат'!D32</f>
        <v>1112648</v>
      </c>
      <c r="E34" s="33">
        <f>'[1]вспомогат'!G32</f>
        <v>12516792.5</v>
      </c>
      <c r="F34" s="38">
        <f>'[1]вспомогат'!H32</f>
        <v>449332.47000000067</v>
      </c>
      <c r="G34" s="39">
        <f>'[1]вспомогат'!I32</f>
        <v>40.384063063969975</v>
      </c>
      <c r="H34" s="35">
        <f>'[1]вспомогат'!J32</f>
        <v>-663315.5299999993</v>
      </c>
      <c r="I34" s="36">
        <f>'[1]вспомогат'!K32</f>
        <v>109.98579396174395</v>
      </c>
      <c r="J34" s="37">
        <f>'[1]вспомогат'!L32</f>
        <v>1136420.5</v>
      </c>
    </row>
    <row r="35" spans="1:10" ht="12.75">
      <c r="A35" s="32" t="s">
        <v>37</v>
      </c>
      <c r="B35" s="33">
        <f>'[1]вспомогат'!B33</f>
        <v>26129325</v>
      </c>
      <c r="C35" s="33">
        <f>'[1]вспомогат'!C33</f>
        <v>22022276</v>
      </c>
      <c r="D35" s="38">
        <f>'[1]вспомогат'!D33</f>
        <v>2607013</v>
      </c>
      <c r="E35" s="33">
        <f>'[1]вспомогат'!G33</f>
        <v>23602205.83</v>
      </c>
      <c r="F35" s="38">
        <f>'[1]вспомогат'!H33</f>
        <v>1122833.789999999</v>
      </c>
      <c r="G35" s="39">
        <f>'[1]вспомогат'!I33</f>
        <v>43.06974265183945</v>
      </c>
      <c r="H35" s="35">
        <f>'[1]вспомогат'!J33</f>
        <v>-1484179.210000001</v>
      </c>
      <c r="I35" s="36">
        <f>'[1]вспомогат'!K33</f>
        <v>107.17423498824552</v>
      </c>
      <c r="J35" s="37">
        <f>'[1]вспомогат'!L33</f>
        <v>1579929.8299999982</v>
      </c>
    </row>
    <row r="36" spans="1:10" ht="12.75">
      <c r="A36" s="32" t="s">
        <v>38</v>
      </c>
      <c r="B36" s="33">
        <f>'[1]вспомогат'!B34</f>
        <v>21363521</v>
      </c>
      <c r="C36" s="33">
        <f>'[1]вспомогат'!C34</f>
        <v>18038322</v>
      </c>
      <c r="D36" s="38">
        <f>'[1]вспомогат'!D34</f>
        <v>2575933</v>
      </c>
      <c r="E36" s="33">
        <f>'[1]вспомогат'!G34</f>
        <v>22233833.41</v>
      </c>
      <c r="F36" s="38">
        <f>'[1]вспомогат'!H34</f>
        <v>1113790.7800000012</v>
      </c>
      <c r="G36" s="39">
        <f>'[1]вспомогат'!I34</f>
        <v>43.238344320290985</v>
      </c>
      <c r="H36" s="35">
        <f>'[1]вспомогат'!J34</f>
        <v>-1462142.2199999988</v>
      </c>
      <c r="I36" s="36">
        <f>'[1]вспомогат'!K34</f>
        <v>123.25887856974722</v>
      </c>
      <c r="J36" s="37">
        <f>'[1]вспомогат'!L34</f>
        <v>4195511.41</v>
      </c>
    </row>
    <row r="37" spans="1:10" ht="12.75">
      <c r="A37" s="32" t="s">
        <v>39</v>
      </c>
      <c r="B37" s="33">
        <f>'[1]вспомогат'!B35</f>
        <v>49705508</v>
      </c>
      <c r="C37" s="33">
        <f>'[1]вспомогат'!C35</f>
        <v>40439294</v>
      </c>
      <c r="D37" s="38">
        <f>'[1]вспомогат'!D35</f>
        <v>5575783</v>
      </c>
      <c r="E37" s="33">
        <f>'[1]вспомогат'!G35</f>
        <v>48981814.21</v>
      </c>
      <c r="F37" s="38">
        <f>'[1]вспомогат'!H35</f>
        <v>1466819.740000002</v>
      </c>
      <c r="G37" s="39">
        <f>'[1]вспомогат'!I35</f>
        <v>26.30697320896459</v>
      </c>
      <c r="H37" s="35">
        <f>'[1]вспомогат'!J35</f>
        <v>-4108963.259999998</v>
      </c>
      <c r="I37" s="36">
        <f>'[1]вспомогат'!K35</f>
        <v>121.12430600296831</v>
      </c>
      <c r="J37" s="37">
        <f>'[1]вспомогат'!L35</f>
        <v>8542520.21</v>
      </c>
    </row>
    <row r="38" spans="1:10" ht="18.75" customHeight="1">
      <c r="A38" s="50" t="s">
        <v>40</v>
      </c>
      <c r="B38" s="41">
        <f>SUM(B18:B37)</f>
        <v>721201813</v>
      </c>
      <c r="C38" s="41">
        <f>SUM(C18:C37)</f>
        <v>611723403</v>
      </c>
      <c r="D38" s="41">
        <f>SUM(D18:D37)</f>
        <v>61690341</v>
      </c>
      <c r="E38" s="41">
        <f>SUM(E18:E37)</f>
        <v>710545586.5000001</v>
      </c>
      <c r="F38" s="41">
        <f>SUM(F18:F37)</f>
        <v>31123596.799999997</v>
      </c>
      <c r="G38" s="42">
        <f>F38/D38*100</f>
        <v>50.45132883930727</v>
      </c>
      <c r="H38" s="41">
        <f>SUM(H18:H37)</f>
        <v>-30566744.199999996</v>
      </c>
      <c r="I38" s="43">
        <f>E38/C38*100</f>
        <v>116.15471682387148</v>
      </c>
      <c r="J38" s="41">
        <f>SUM(J18:J37)</f>
        <v>98822183.5</v>
      </c>
    </row>
    <row r="39" spans="1:10" ht="20.25" customHeight="1">
      <c r="A39" s="51" t="s">
        <v>41</v>
      </c>
      <c r="B39" s="52">
        <f>'[1]вспомогат'!B36</f>
        <v>4284597923</v>
      </c>
      <c r="C39" s="52">
        <f>'[1]вспомогат'!C36</f>
        <v>3654637402</v>
      </c>
      <c r="D39" s="52">
        <f>'[1]вспомогат'!D36</f>
        <v>319544924</v>
      </c>
      <c r="E39" s="52">
        <f>'[1]вспомогат'!G36</f>
        <v>3762746983.41</v>
      </c>
      <c r="F39" s="52">
        <f>'[1]вспомогат'!H36</f>
        <v>145383853.2900002</v>
      </c>
      <c r="G39" s="53">
        <f>'[1]вспомогат'!I36</f>
        <v>45.497156227710946</v>
      </c>
      <c r="H39" s="52">
        <f>'[1]вспомогат'!J36</f>
        <v>-174161070.70999977</v>
      </c>
      <c r="I39" s="53">
        <f>'[1]вспомогат'!K36</f>
        <v>102.95814795062397</v>
      </c>
      <c r="J39" s="52">
        <f>'[1]вспомогат'!L36</f>
        <v>108109581.41000012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01.01.2015 - 13.10.2015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2015-10-15T05:46:48Z</dcterms:created>
  <dcterms:modified xsi:type="dcterms:W3CDTF">2015-10-15T05:47:37Z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