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<sst xmlns="http://schemas.openxmlformats.org/spreadsheetml/2006/main" count="47" uniqueCount="42">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</sst>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08.10.2015</v>
          </cell>
        </row>
        <row r="6">
          <cell r="G6" t="str">
            <v>Фактично надійшло на 08.10.2015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802458610.96</v>
          </cell>
          <cell r="H10">
            <v>20587248.060000062</v>
          </cell>
          <cell r="I10">
            <v>45.318301950048244</v>
          </cell>
          <cell r="J10">
            <v>-24840861.939999938</v>
          </cell>
          <cell r="K10">
            <v>99.83631597777676</v>
          </cell>
          <cell r="L10">
            <v>-1315650.0399999619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1647918335.19</v>
          </cell>
          <cell r="H11">
            <v>51294899.10000014</v>
          </cell>
          <cell r="I11">
            <v>32.26784287206078</v>
          </cell>
          <cell r="J11">
            <v>-107671100.89999986</v>
          </cell>
          <cell r="K11">
            <v>97.82694311211951</v>
          </cell>
          <cell r="L11">
            <v>-36605664.80999994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145235810.84</v>
          </cell>
          <cell r="H12">
            <v>3455590.280000001</v>
          </cell>
          <cell r="I12">
            <v>25.666527028958196</v>
          </cell>
          <cell r="J12">
            <v>-10007821.719999999</v>
          </cell>
          <cell r="K12">
            <v>120.51640132060378</v>
          </cell>
          <cell r="L12">
            <v>24724569.840000004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234607438.03</v>
          </cell>
          <cell r="H13">
            <v>8390453.460000008</v>
          </cell>
          <cell r="I13">
            <v>37.45442362163456</v>
          </cell>
          <cell r="J13">
            <v>-14011315.539999992</v>
          </cell>
          <cell r="K13">
            <v>101.30811927741705</v>
          </cell>
          <cell r="L13">
            <v>3029318.030000001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171119836.74</v>
          </cell>
          <cell r="H14">
            <v>3473614.8400000036</v>
          </cell>
          <cell r="I14">
            <v>23.502607224774547</v>
          </cell>
          <cell r="J14">
            <v>-11306085.159999996</v>
          </cell>
          <cell r="K14">
            <v>96.8100715723109</v>
          </cell>
          <cell r="L14">
            <v>-5638463.25999999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24335576.56</v>
          </cell>
          <cell r="H15">
            <v>532662.1600000001</v>
          </cell>
          <cell r="I15">
            <v>18.91830066288014</v>
          </cell>
          <cell r="J15">
            <v>-2282929.84</v>
          </cell>
          <cell r="K15">
            <v>94.44079416558712</v>
          </cell>
          <cell r="L15">
            <v>-1432500.4400000013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27775455.2</v>
          </cell>
          <cell r="H16">
            <v>786049.9299999997</v>
          </cell>
          <cell r="I16">
            <v>25.722976882206712</v>
          </cell>
          <cell r="J16">
            <v>-2269778.0700000003</v>
          </cell>
          <cell r="K16">
            <v>104.21999525492542</v>
          </cell>
          <cell r="L16">
            <v>1124662.1999999993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101897814.73</v>
          </cell>
          <cell r="H17">
            <v>4748422.579999998</v>
          </cell>
          <cell r="I17">
            <v>76.19437174602123</v>
          </cell>
          <cell r="J17">
            <v>-1483563.4200000018</v>
          </cell>
          <cell r="K17">
            <v>120.34814160591209</v>
          </cell>
          <cell r="L17">
            <v>17228609.730000004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9215990.65</v>
          </cell>
          <cell r="H18">
            <v>132384.31000000052</v>
          </cell>
          <cell r="I18">
            <v>19.592230552702617</v>
          </cell>
          <cell r="J18">
            <v>-543313.6899999995</v>
          </cell>
          <cell r="K18">
            <v>123.67623485464472</v>
          </cell>
          <cell r="L18">
            <v>1764283.6500000004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21141578.35</v>
          </cell>
          <cell r="H19">
            <v>959025.7900000028</v>
          </cell>
          <cell r="I19">
            <v>42.09791166611955</v>
          </cell>
          <cell r="J19">
            <v>-1319058.2099999972</v>
          </cell>
          <cell r="K19">
            <v>111.2107146838051</v>
          </cell>
          <cell r="L19">
            <v>2131199.3500000015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45774645.79</v>
          </cell>
          <cell r="H20">
            <v>1338942.4299999997</v>
          </cell>
          <cell r="I20">
            <v>34.57505278151345</v>
          </cell>
          <cell r="J20">
            <v>-2533625.5700000003</v>
          </cell>
          <cell r="K20">
            <v>117.57332378698193</v>
          </cell>
          <cell r="L20">
            <v>6841795.789999999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37483094.5</v>
          </cell>
          <cell r="H21">
            <v>916046.5700000003</v>
          </cell>
          <cell r="I21">
            <v>29.71119237667726</v>
          </cell>
          <cell r="J21">
            <v>-2167123.4299999997</v>
          </cell>
          <cell r="K21">
            <v>107.82586151446583</v>
          </cell>
          <cell r="L21">
            <v>2720474.5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49358900.04</v>
          </cell>
          <cell r="H22">
            <v>720651.5</v>
          </cell>
          <cell r="I22">
            <v>20.210110110025894</v>
          </cell>
          <cell r="J22">
            <v>-2845145.5</v>
          </cell>
          <cell r="K22">
            <v>120.77392274343785</v>
          </cell>
          <cell r="L22">
            <v>8490061.04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25663551.75</v>
          </cell>
          <cell r="H23">
            <v>544107.7399999984</v>
          </cell>
          <cell r="I23">
            <v>20.90679643732655</v>
          </cell>
          <cell r="J23">
            <v>-2058432.2600000016</v>
          </cell>
          <cell r="K23">
            <v>119.61264917468905</v>
          </cell>
          <cell r="L23">
            <v>4208001.75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28920373.52</v>
          </cell>
          <cell r="H24">
            <v>1486095.870000001</v>
          </cell>
          <cell r="I24">
            <v>44.153654013964875</v>
          </cell>
          <cell r="J24">
            <v>-1879641.129999999</v>
          </cell>
          <cell r="K24">
            <v>130.65586917378127</v>
          </cell>
          <cell r="L24">
            <v>6785605.52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42668135.4</v>
          </cell>
          <cell r="H25">
            <v>1102748.8299999982</v>
          </cell>
          <cell r="I25">
            <v>57.92569482016873</v>
          </cell>
          <cell r="J25">
            <v>-800981.1700000018</v>
          </cell>
          <cell r="K25">
            <v>118.52537380250321</v>
          </cell>
          <cell r="L25">
            <v>6668978.3999999985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26494575.94</v>
          </cell>
          <cell r="H26">
            <v>1167753.0300000012</v>
          </cell>
          <cell r="I26">
            <v>40.25622681459367</v>
          </cell>
          <cell r="J26">
            <v>-1733047.9699999988</v>
          </cell>
          <cell r="K26">
            <v>113.04067357704174</v>
          </cell>
          <cell r="L26">
            <v>3056484.9400000013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19685913.34</v>
          </cell>
          <cell r="H27">
            <v>678760</v>
          </cell>
          <cell r="I27">
            <v>37.602057266189284</v>
          </cell>
          <cell r="J27">
            <v>-1126354</v>
          </cell>
          <cell r="K27">
            <v>108.73727299903426</v>
          </cell>
          <cell r="L27">
            <v>1581805.3399999999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37099427.13</v>
          </cell>
          <cell r="H28">
            <v>1090232.6099999994</v>
          </cell>
          <cell r="I28">
            <v>42.53434246963342</v>
          </cell>
          <cell r="J28">
            <v>-1472949.3900000006</v>
          </cell>
          <cell r="K28">
            <v>107.79854972972076</v>
          </cell>
          <cell r="L28">
            <v>2683911.1300000027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64644383.46</v>
          </cell>
          <cell r="H29">
            <v>2274170.710000001</v>
          </cell>
          <cell r="I29">
            <v>35.30740927965562</v>
          </cell>
          <cell r="J29">
            <v>-4166887.289999999</v>
          </cell>
          <cell r="K29">
            <v>108.5989344888928</v>
          </cell>
          <cell r="L29">
            <v>5118584.460000001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27807600.67</v>
          </cell>
          <cell r="H30">
            <v>731262.5600000024</v>
          </cell>
          <cell r="I30">
            <v>26.900546021123596</v>
          </cell>
          <cell r="J30">
            <v>-1987130.4399999976</v>
          </cell>
          <cell r="K30">
            <v>112.86221423275138</v>
          </cell>
          <cell r="L30">
            <v>3169061.670000002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30213434.81</v>
          </cell>
          <cell r="H31">
            <v>928100.2899999991</v>
          </cell>
          <cell r="I31">
            <v>33.684451804863215</v>
          </cell>
          <cell r="J31">
            <v>-1827177.710000001</v>
          </cell>
          <cell r="K31">
            <v>108.7392397281173</v>
          </cell>
          <cell r="L31">
            <v>2428216.8099999987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12408063.23</v>
          </cell>
          <cell r="H32">
            <v>340603.2000000011</v>
          </cell>
          <cell r="I32">
            <v>30.61194555690579</v>
          </cell>
          <cell r="J32">
            <v>-772044.7999999989</v>
          </cell>
          <cell r="K32">
            <v>109.03038345319469</v>
          </cell>
          <cell r="L32">
            <v>1027691.2300000004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23237647.19</v>
          </cell>
          <cell r="H33">
            <v>758275.1500000022</v>
          </cell>
          <cell r="I33">
            <v>29.08597502198885</v>
          </cell>
          <cell r="J33">
            <v>-1848737.8499999978</v>
          </cell>
          <cell r="K33">
            <v>105.51882643737642</v>
          </cell>
          <cell r="L33">
            <v>1215371.1900000013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21620581.21</v>
          </cell>
          <cell r="H34">
            <v>500538.58000000194</v>
          </cell>
          <cell r="I34">
            <v>19.431350893055136</v>
          </cell>
          <cell r="J34">
            <v>-2075394.419999998</v>
          </cell>
          <cell r="K34">
            <v>119.85915990411968</v>
          </cell>
          <cell r="L34">
            <v>3582259.210000001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48466667.76</v>
          </cell>
          <cell r="H35">
            <v>951673.2899999991</v>
          </cell>
          <cell r="I35">
            <v>17.067975744393195</v>
          </cell>
          <cell r="J35">
            <v>-4624109.710000001</v>
          </cell>
          <cell r="K35">
            <v>119.85043002976263</v>
          </cell>
          <cell r="L35">
            <v>8027373.759999998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3727253442.9900007</v>
          </cell>
          <cell r="H36">
            <v>109890312.87000021</v>
          </cell>
          <cell r="I36">
            <v>34.38962869270933</v>
          </cell>
          <cell r="J36">
            <v>-209654611.1299998</v>
          </cell>
          <cell r="K36">
            <v>101.98695610541996</v>
          </cell>
          <cell r="L36">
            <v>72616040.99000013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802458610.96</v>
      </c>
      <c r="F10" s="33">
        <f>'[1]вспомогат'!H10</f>
        <v>20587248.060000062</v>
      </c>
      <c r="G10" s="34">
        <f>'[1]вспомогат'!I10</f>
        <v>45.318301950048244</v>
      </c>
      <c r="H10" s="35">
        <f>'[1]вспомогат'!J10</f>
        <v>-24840861.939999938</v>
      </c>
      <c r="I10" s="36">
        <f>'[1]вспомогат'!K10</f>
        <v>99.83631597777676</v>
      </c>
      <c r="J10" s="37">
        <f>'[1]вспомогат'!L10</f>
        <v>-1315650.0399999619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1647918335.19</v>
      </c>
      <c r="F12" s="38">
        <f>'[1]вспомогат'!H11</f>
        <v>51294899.10000014</v>
      </c>
      <c r="G12" s="39">
        <f>'[1]вспомогат'!I11</f>
        <v>32.26784287206078</v>
      </c>
      <c r="H12" s="35">
        <f>'[1]вспомогат'!J11</f>
        <v>-107671100.89999986</v>
      </c>
      <c r="I12" s="36">
        <f>'[1]вспомогат'!K11</f>
        <v>97.82694311211951</v>
      </c>
      <c r="J12" s="37">
        <f>'[1]вспомогат'!L11</f>
        <v>-36605664.80999994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145235810.84</v>
      </c>
      <c r="F13" s="38">
        <f>'[1]вспомогат'!H12</f>
        <v>3455590.280000001</v>
      </c>
      <c r="G13" s="39">
        <f>'[1]вспомогат'!I12</f>
        <v>25.666527028958196</v>
      </c>
      <c r="H13" s="35">
        <f>'[1]вспомогат'!J12</f>
        <v>-10007821.719999999</v>
      </c>
      <c r="I13" s="36">
        <f>'[1]вспомогат'!K12</f>
        <v>120.51640132060378</v>
      </c>
      <c r="J13" s="37">
        <f>'[1]вспомогат'!L12</f>
        <v>24724569.840000004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234607438.03</v>
      </c>
      <c r="F14" s="38">
        <f>'[1]вспомогат'!H13</f>
        <v>8390453.460000008</v>
      </c>
      <c r="G14" s="39">
        <f>'[1]вспомогат'!I13</f>
        <v>37.45442362163456</v>
      </c>
      <c r="H14" s="35">
        <f>'[1]вспомогат'!J13</f>
        <v>-14011315.539999992</v>
      </c>
      <c r="I14" s="36">
        <f>'[1]вспомогат'!K13</f>
        <v>101.30811927741705</v>
      </c>
      <c r="J14" s="37">
        <f>'[1]вспомогат'!L13</f>
        <v>3029318.030000001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171119836.74</v>
      </c>
      <c r="F15" s="38">
        <f>'[1]вспомогат'!H14</f>
        <v>3473614.8400000036</v>
      </c>
      <c r="G15" s="39">
        <f>'[1]вспомогат'!I14</f>
        <v>23.502607224774547</v>
      </c>
      <c r="H15" s="35">
        <f>'[1]вспомогат'!J14</f>
        <v>-11306085.159999996</v>
      </c>
      <c r="I15" s="36">
        <f>'[1]вспомогат'!K14</f>
        <v>96.8100715723109</v>
      </c>
      <c r="J15" s="37">
        <f>'[1]вспомогат'!L14</f>
        <v>-5638463.25999999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24335576.56</v>
      </c>
      <c r="F16" s="38">
        <f>'[1]вспомогат'!H15</f>
        <v>532662.1600000001</v>
      </c>
      <c r="G16" s="39">
        <f>'[1]вспомогат'!I15</f>
        <v>18.91830066288014</v>
      </c>
      <c r="H16" s="35">
        <f>'[1]вспомогат'!J15</f>
        <v>-2282929.84</v>
      </c>
      <c r="I16" s="36">
        <f>'[1]вспомогат'!K15</f>
        <v>94.44079416558712</v>
      </c>
      <c r="J16" s="37">
        <f>'[1]вспомогат'!L15</f>
        <v>-1432500.4400000013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2223216997.36</v>
      </c>
      <c r="F17" s="41">
        <f>SUM(F12:F16)</f>
        <v>67147219.84000015</v>
      </c>
      <c r="G17" s="42">
        <f>F17/D17*100</f>
        <v>31.609628918520034</v>
      </c>
      <c r="H17" s="41">
        <f>SUM(H12:H16)</f>
        <v>-145279253.15999985</v>
      </c>
      <c r="I17" s="43">
        <f>E17/C17*100</f>
        <v>99.28889026576688</v>
      </c>
      <c r="J17" s="41">
        <f>SUM(J12:J16)</f>
        <v>-15922740.63999993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27775455.2</v>
      </c>
      <c r="F18" s="45">
        <f>'[1]вспомогат'!H16</f>
        <v>786049.9299999997</v>
      </c>
      <c r="G18" s="46">
        <f>'[1]вспомогат'!I16</f>
        <v>25.722976882206712</v>
      </c>
      <c r="H18" s="47">
        <f>'[1]вспомогат'!J16</f>
        <v>-2269778.0700000003</v>
      </c>
      <c r="I18" s="48">
        <f>'[1]вспомогат'!K16</f>
        <v>104.21999525492542</v>
      </c>
      <c r="J18" s="49">
        <f>'[1]вспомогат'!L16</f>
        <v>1124662.1999999993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101897814.73</v>
      </c>
      <c r="F19" s="38">
        <f>'[1]вспомогат'!H17</f>
        <v>4748422.579999998</v>
      </c>
      <c r="G19" s="39">
        <f>'[1]вспомогат'!I17</f>
        <v>76.19437174602123</v>
      </c>
      <c r="H19" s="35">
        <f>'[1]вспомогат'!J17</f>
        <v>-1483563.4200000018</v>
      </c>
      <c r="I19" s="36">
        <f>'[1]вспомогат'!K17</f>
        <v>120.34814160591209</v>
      </c>
      <c r="J19" s="37">
        <f>'[1]вспомогат'!L17</f>
        <v>17228609.730000004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9215990.65</v>
      </c>
      <c r="F20" s="38">
        <f>'[1]вспомогат'!H18</f>
        <v>132384.31000000052</v>
      </c>
      <c r="G20" s="39">
        <f>'[1]вспомогат'!I18</f>
        <v>19.592230552702617</v>
      </c>
      <c r="H20" s="35">
        <f>'[1]вспомогат'!J18</f>
        <v>-543313.6899999995</v>
      </c>
      <c r="I20" s="36">
        <f>'[1]вспомогат'!K18</f>
        <v>123.67623485464472</v>
      </c>
      <c r="J20" s="37">
        <f>'[1]вспомогат'!L18</f>
        <v>1764283.6500000004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21141578.35</v>
      </c>
      <c r="F21" s="38">
        <f>'[1]вспомогат'!H19</f>
        <v>959025.7900000028</v>
      </c>
      <c r="G21" s="39">
        <f>'[1]вспомогат'!I19</f>
        <v>42.09791166611955</v>
      </c>
      <c r="H21" s="35">
        <f>'[1]вспомогат'!J19</f>
        <v>-1319058.2099999972</v>
      </c>
      <c r="I21" s="36">
        <f>'[1]вспомогат'!K19</f>
        <v>111.2107146838051</v>
      </c>
      <c r="J21" s="37">
        <f>'[1]вспомогат'!L19</f>
        <v>2131199.3500000015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45774645.79</v>
      </c>
      <c r="F22" s="38">
        <f>'[1]вспомогат'!H20</f>
        <v>1338942.4299999997</v>
      </c>
      <c r="G22" s="39">
        <f>'[1]вспомогат'!I20</f>
        <v>34.57505278151345</v>
      </c>
      <c r="H22" s="35">
        <f>'[1]вспомогат'!J20</f>
        <v>-2533625.5700000003</v>
      </c>
      <c r="I22" s="36">
        <f>'[1]вспомогат'!K20</f>
        <v>117.57332378698193</v>
      </c>
      <c r="J22" s="37">
        <f>'[1]вспомогат'!L20</f>
        <v>6841795.789999999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37483094.5</v>
      </c>
      <c r="F23" s="38">
        <f>'[1]вспомогат'!H21</f>
        <v>916046.5700000003</v>
      </c>
      <c r="G23" s="39">
        <f>'[1]вспомогат'!I21</f>
        <v>29.71119237667726</v>
      </c>
      <c r="H23" s="35">
        <f>'[1]вспомогат'!J21</f>
        <v>-2167123.4299999997</v>
      </c>
      <c r="I23" s="36">
        <f>'[1]вспомогат'!K21</f>
        <v>107.82586151446583</v>
      </c>
      <c r="J23" s="37">
        <f>'[1]вспомогат'!L21</f>
        <v>2720474.5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49358900.04</v>
      </c>
      <c r="F24" s="38">
        <f>'[1]вспомогат'!H22</f>
        <v>720651.5</v>
      </c>
      <c r="G24" s="39">
        <f>'[1]вспомогат'!I22</f>
        <v>20.210110110025894</v>
      </c>
      <c r="H24" s="35">
        <f>'[1]вспомогат'!J22</f>
        <v>-2845145.5</v>
      </c>
      <c r="I24" s="36">
        <f>'[1]вспомогат'!K22</f>
        <v>120.77392274343785</v>
      </c>
      <c r="J24" s="37">
        <f>'[1]вспомогат'!L22</f>
        <v>8490061.04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25663551.75</v>
      </c>
      <c r="F25" s="38">
        <f>'[1]вспомогат'!H23</f>
        <v>544107.7399999984</v>
      </c>
      <c r="G25" s="39">
        <f>'[1]вспомогат'!I23</f>
        <v>20.90679643732655</v>
      </c>
      <c r="H25" s="35">
        <f>'[1]вспомогат'!J23</f>
        <v>-2058432.2600000016</v>
      </c>
      <c r="I25" s="36">
        <f>'[1]вспомогат'!K23</f>
        <v>119.61264917468905</v>
      </c>
      <c r="J25" s="37">
        <f>'[1]вспомогат'!L23</f>
        <v>4208001.75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28920373.52</v>
      </c>
      <c r="F26" s="38">
        <f>'[1]вспомогат'!H24</f>
        <v>1486095.870000001</v>
      </c>
      <c r="G26" s="39">
        <f>'[1]вспомогат'!I24</f>
        <v>44.153654013964875</v>
      </c>
      <c r="H26" s="35">
        <f>'[1]вспомогат'!J24</f>
        <v>-1879641.129999999</v>
      </c>
      <c r="I26" s="36">
        <f>'[1]вспомогат'!K24</f>
        <v>130.65586917378127</v>
      </c>
      <c r="J26" s="37">
        <f>'[1]вспомогат'!L24</f>
        <v>6785605.52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42668135.4</v>
      </c>
      <c r="F27" s="38">
        <f>'[1]вспомогат'!H25</f>
        <v>1102748.8299999982</v>
      </c>
      <c r="G27" s="39">
        <f>'[1]вспомогат'!I25</f>
        <v>57.92569482016873</v>
      </c>
      <c r="H27" s="35">
        <f>'[1]вспомогат'!J25</f>
        <v>-800981.1700000018</v>
      </c>
      <c r="I27" s="36">
        <f>'[1]вспомогат'!K25</f>
        <v>118.52537380250321</v>
      </c>
      <c r="J27" s="37">
        <f>'[1]вспомогат'!L25</f>
        <v>6668978.3999999985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26494575.94</v>
      </c>
      <c r="F28" s="38">
        <f>'[1]вспомогат'!H26</f>
        <v>1167753.0300000012</v>
      </c>
      <c r="G28" s="39">
        <f>'[1]вспомогат'!I26</f>
        <v>40.25622681459367</v>
      </c>
      <c r="H28" s="35">
        <f>'[1]вспомогат'!J26</f>
        <v>-1733047.9699999988</v>
      </c>
      <c r="I28" s="36">
        <f>'[1]вспомогат'!K26</f>
        <v>113.04067357704174</v>
      </c>
      <c r="J28" s="37">
        <f>'[1]вспомогат'!L26</f>
        <v>3056484.9400000013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19685913.34</v>
      </c>
      <c r="F29" s="38">
        <f>'[1]вспомогат'!H27</f>
        <v>678760</v>
      </c>
      <c r="G29" s="39">
        <f>'[1]вспомогат'!I27</f>
        <v>37.602057266189284</v>
      </c>
      <c r="H29" s="35">
        <f>'[1]вспомогат'!J27</f>
        <v>-1126354</v>
      </c>
      <c r="I29" s="36">
        <f>'[1]вспомогат'!K27</f>
        <v>108.73727299903426</v>
      </c>
      <c r="J29" s="37">
        <f>'[1]вспомогат'!L27</f>
        <v>1581805.3399999999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37099427.13</v>
      </c>
      <c r="F30" s="38">
        <f>'[1]вспомогат'!H28</f>
        <v>1090232.6099999994</v>
      </c>
      <c r="G30" s="39">
        <f>'[1]вспомогат'!I28</f>
        <v>42.53434246963342</v>
      </c>
      <c r="H30" s="35">
        <f>'[1]вспомогат'!J28</f>
        <v>-1472949.3900000006</v>
      </c>
      <c r="I30" s="36">
        <f>'[1]вспомогат'!K28</f>
        <v>107.79854972972076</v>
      </c>
      <c r="J30" s="37">
        <f>'[1]вспомогат'!L28</f>
        <v>2683911.1300000027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64644383.46</v>
      </c>
      <c r="F31" s="38">
        <f>'[1]вспомогат'!H29</f>
        <v>2274170.710000001</v>
      </c>
      <c r="G31" s="39">
        <f>'[1]вспомогат'!I29</f>
        <v>35.30740927965562</v>
      </c>
      <c r="H31" s="35">
        <f>'[1]вспомогат'!J29</f>
        <v>-4166887.289999999</v>
      </c>
      <c r="I31" s="36">
        <f>'[1]вспомогат'!K29</f>
        <v>108.5989344888928</v>
      </c>
      <c r="J31" s="37">
        <f>'[1]вспомогат'!L29</f>
        <v>5118584.460000001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27807600.67</v>
      </c>
      <c r="F32" s="38">
        <f>'[1]вспомогат'!H30</f>
        <v>731262.5600000024</v>
      </c>
      <c r="G32" s="39">
        <f>'[1]вспомогат'!I30</f>
        <v>26.900546021123596</v>
      </c>
      <c r="H32" s="35">
        <f>'[1]вспомогат'!J30</f>
        <v>-1987130.4399999976</v>
      </c>
      <c r="I32" s="36">
        <f>'[1]вспомогат'!K30</f>
        <v>112.86221423275138</v>
      </c>
      <c r="J32" s="37">
        <f>'[1]вспомогат'!L30</f>
        <v>3169061.670000002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30213434.81</v>
      </c>
      <c r="F33" s="38">
        <f>'[1]вспомогат'!H31</f>
        <v>928100.2899999991</v>
      </c>
      <c r="G33" s="39">
        <f>'[1]вспомогат'!I31</f>
        <v>33.684451804863215</v>
      </c>
      <c r="H33" s="35">
        <f>'[1]вспомогат'!J31</f>
        <v>-1827177.710000001</v>
      </c>
      <c r="I33" s="36">
        <f>'[1]вспомогат'!K31</f>
        <v>108.7392397281173</v>
      </c>
      <c r="J33" s="37">
        <f>'[1]вспомогат'!L31</f>
        <v>2428216.8099999987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12408063.23</v>
      </c>
      <c r="F34" s="38">
        <f>'[1]вспомогат'!H32</f>
        <v>340603.2000000011</v>
      </c>
      <c r="G34" s="39">
        <f>'[1]вспомогат'!I32</f>
        <v>30.61194555690579</v>
      </c>
      <c r="H34" s="35">
        <f>'[1]вспомогат'!J32</f>
        <v>-772044.7999999989</v>
      </c>
      <c r="I34" s="36">
        <f>'[1]вспомогат'!K32</f>
        <v>109.03038345319469</v>
      </c>
      <c r="J34" s="37">
        <f>'[1]вспомогат'!L32</f>
        <v>1027691.2300000004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23237647.19</v>
      </c>
      <c r="F35" s="38">
        <f>'[1]вспомогат'!H33</f>
        <v>758275.1500000022</v>
      </c>
      <c r="G35" s="39">
        <f>'[1]вспомогат'!I33</f>
        <v>29.08597502198885</v>
      </c>
      <c r="H35" s="35">
        <f>'[1]вспомогат'!J33</f>
        <v>-1848737.8499999978</v>
      </c>
      <c r="I35" s="36">
        <f>'[1]вспомогат'!K33</f>
        <v>105.51882643737642</v>
      </c>
      <c r="J35" s="37">
        <f>'[1]вспомогат'!L33</f>
        <v>1215371.1900000013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21620581.21</v>
      </c>
      <c r="F36" s="38">
        <f>'[1]вспомогат'!H34</f>
        <v>500538.58000000194</v>
      </c>
      <c r="G36" s="39">
        <f>'[1]вспомогат'!I34</f>
        <v>19.431350893055136</v>
      </c>
      <c r="H36" s="35">
        <f>'[1]вспомогат'!J34</f>
        <v>-2075394.419999998</v>
      </c>
      <c r="I36" s="36">
        <f>'[1]вспомогат'!K34</f>
        <v>119.85915990411968</v>
      </c>
      <c r="J36" s="37">
        <f>'[1]вспомогат'!L34</f>
        <v>3582259.210000001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48466667.76</v>
      </c>
      <c r="F37" s="38">
        <f>'[1]вспомогат'!H35</f>
        <v>951673.2899999991</v>
      </c>
      <c r="G37" s="39">
        <f>'[1]вспомогат'!I35</f>
        <v>17.067975744393195</v>
      </c>
      <c r="H37" s="35">
        <f>'[1]вспомогат'!J35</f>
        <v>-4624109.710000001</v>
      </c>
      <c r="I37" s="36">
        <f>'[1]вспомогат'!K35</f>
        <v>119.85043002976263</v>
      </c>
      <c r="J37" s="37">
        <f>'[1]вспомогат'!L35</f>
        <v>8027373.759999998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701577834.67</v>
      </c>
      <c r="F38" s="41">
        <f>SUM(F18:F37)</f>
        <v>22155844.970000006</v>
      </c>
      <c r="G38" s="42">
        <f>F38/D38*100</f>
        <v>35.91460933892391</v>
      </c>
      <c r="H38" s="41">
        <f>SUM(H18:H37)</f>
        <v>-39534496.029999994</v>
      </c>
      <c r="I38" s="43">
        <f>E38/C38*100</f>
        <v>114.6887353384451</v>
      </c>
      <c r="J38" s="41">
        <f>SUM(J18:J37)</f>
        <v>89854431.67000002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3727253442.9900007</v>
      </c>
      <c r="F39" s="52">
        <f>'[1]вспомогат'!H36</f>
        <v>109890312.87000021</v>
      </c>
      <c r="G39" s="53">
        <f>'[1]вспомогат'!I36</f>
        <v>34.38962869270933</v>
      </c>
      <c r="H39" s="52">
        <f>'[1]вспомогат'!J36</f>
        <v>-209654611.1299998</v>
      </c>
      <c r="I39" s="53">
        <f>'[1]вспомогат'!K36</f>
        <v>101.98695610541996</v>
      </c>
      <c r="J39" s="52">
        <f>'[1]вспомогат'!L36</f>
        <v>72616040.99000013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01.01.2015 - 08.10.2015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2015-10-09T05:13:06Z</dcterms:created>
  <dcterms:modified xsi:type="dcterms:W3CDTF">2015-10-09T05:13:49Z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