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<sst xmlns="http://schemas.openxmlformats.org/spreadsheetml/2006/main" count="47" uniqueCount="42">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</sst>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30.09.2015</v>
          </cell>
        </row>
        <row r="6">
          <cell r="G6" t="str">
            <v>Фактично надійшло на 30.09.2015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781871362.9</v>
          </cell>
          <cell r="H10">
            <v>67232920.82999992</v>
          </cell>
          <cell r="I10">
            <v>60.38388636855213</v>
          </cell>
          <cell r="J10">
            <v>-44109566.17000008</v>
          </cell>
          <cell r="K10">
            <v>103.10217331082623</v>
          </cell>
          <cell r="L10">
            <v>23525211.899999976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1596623436.09</v>
          </cell>
          <cell r="H11">
            <v>180454993.30999994</v>
          </cell>
          <cell r="I11">
            <v>121.09610470547179</v>
          </cell>
          <cell r="J11">
            <v>31436993.309999943</v>
          </cell>
          <cell r="K11">
            <v>104.65832410763798</v>
          </cell>
          <cell r="L11">
            <v>71065436.08999991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141780220.56</v>
          </cell>
          <cell r="H12">
            <v>16723137.799999997</v>
          </cell>
          <cell r="I12">
            <v>126.53599686019584</v>
          </cell>
          <cell r="J12">
            <v>3507026.799999997</v>
          </cell>
          <cell r="K12">
            <v>132.4456758109499</v>
          </cell>
          <cell r="L12">
            <v>34732391.56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226216984.57</v>
          </cell>
          <cell r="H13">
            <v>24938219.150000006</v>
          </cell>
          <cell r="I13">
            <v>111.55197933018768</v>
          </cell>
          <cell r="J13">
            <v>2582525.150000006</v>
          </cell>
          <cell r="K13">
            <v>108.14653926628637</v>
          </cell>
          <cell r="L13">
            <v>17040633.569999993</v>
          </cell>
        </row>
        <row r="14">
          <cell r="B14">
            <v>214780600</v>
          </cell>
          <cell r="C14">
            <v>161978600</v>
          </cell>
          <cell r="D14">
            <v>32126900</v>
          </cell>
          <cell r="G14">
            <v>167646221.9</v>
          </cell>
          <cell r="H14">
            <v>21040012.78</v>
          </cell>
          <cell r="I14">
            <v>65.49032984819576</v>
          </cell>
          <cell r="J14">
            <v>-11086887.219999999</v>
          </cell>
          <cell r="K14">
            <v>103.49899424985772</v>
          </cell>
          <cell r="L14">
            <v>5667621.900000006</v>
          </cell>
        </row>
        <row r="15">
          <cell r="B15">
            <v>31045000</v>
          </cell>
          <cell r="C15">
            <v>22952485</v>
          </cell>
          <cell r="D15">
            <v>2840519</v>
          </cell>
          <cell r="G15">
            <v>23802914.4</v>
          </cell>
          <cell r="H15">
            <v>2890424.3099999987</v>
          </cell>
          <cell r="I15">
            <v>101.75690815657275</v>
          </cell>
          <cell r="J15">
            <v>49905.30999999866</v>
          </cell>
          <cell r="K15">
            <v>103.70517353567598</v>
          </cell>
          <cell r="L15">
            <v>850429.3999999985</v>
          </cell>
        </row>
        <row r="16">
          <cell r="B16">
            <v>31595205</v>
          </cell>
          <cell r="C16">
            <v>23594965</v>
          </cell>
          <cell r="D16">
            <v>3838191</v>
          </cell>
          <cell r="G16">
            <v>26989405.27</v>
          </cell>
          <cell r="H16">
            <v>4609543.530000001</v>
          </cell>
          <cell r="I16">
            <v>120.09677293287389</v>
          </cell>
          <cell r="J16">
            <v>771352.5300000012</v>
          </cell>
          <cell r="K16">
            <v>114.38629076160952</v>
          </cell>
          <cell r="L16">
            <v>3394440.2699999996</v>
          </cell>
        </row>
        <row r="17">
          <cell r="B17">
            <v>97876512</v>
          </cell>
          <cell r="C17">
            <v>78437219</v>
          </cell>
          <cell r="D17">
            <v>9611024</v>
          </cell>
          <cell r="G17">
            <v>97149392.15</v>
          </cell>
          <cell r="H17">
            <v>12647170.330000013</v>
          </cell>
          <cell r="I17">
            <v>131.59024813589076</v>
          </cell>
          <cell r="J17">
            <v>3036146.330000013</v>
          </cell>
          <cell r="K17">
            <v>123.85624246825988</v>
          </cell>
          <cell r="L17">
            <v>18712173.150000006</v>
          </cell>
        </row>
        <row r="18">
          <cell r="B18">
            <v>9399253</v>
          </cell>
          <cell r="C18">
            <v>6776009</v>
          </cell>
          <cell r="D18">
            <v>982618</v>
          </cell>
          <cell r="G18">
            <v>9083606.34</v>
          </cell>
          <cell r="H18">
            <v>1310935.8099999996</v>
          </cell>
          <cell r="I18">
            <v>133.41255808462697</v>
          </cell>
          <cell r="J18">
            <v>328317.8099999996</v>
          </cell>
          <cell r="K18">
            <v>134.05540547540596</v>
          </cell>
          <cell r="L18">
            <v>2307597.34</v>
          </cell>
        </row>
        <row r="19">
          <cell r="B19">
            <v>22484421</v>
          </cell>
          <cell r="C19">
            <v>16732295</v>
          </cell>
          <cell r="D19">
            <v>2124005</v>
          </cell>
          <cell r="G19">
            <v>20182552.56</v>
          </cell>
          <cell r="H19">
            <v>2641168.0299999975</v>
          </cell>
          <cell r="I19">
            <v>124.34848458454653</v>
          </cell>
          <cell r="J19">
            <v>517163.02999999747</v>
          </cell>
          <cell r="K19">
            <v>120.62034861326553</v>
          </cell>
          <cell r="L19">
            <v>3450257.5599999987</v>
          </cell>
        </row>
        <row r="20">
          <cell r="B20">
            <v>46963595</v>
          </cell>
          <cell r="C20">
            <v>35060282</v>
          </cell>
          <cell r="D20">
            <v>4384331</v>
          </cell>
          <cell r="G20">
            <v>44435703.36</v>
          </cell>
          <cell r="H20">
            <v>6626015.799999997</v>
          </cell>
          <cell r="I20">
            <v>151.1294608002908</v>
          </cell>
          <cell r="J20">
            <v>2241684.799999997</v>
          </cell>
          <cell r="K20">
            <v>126.74086124007786</v>
          </cell>
          <cell r="L20">
            <v>9375421.36</v>
          </cell>
        </row>
        <row r="21">
          <cell r="B21">
            <v>40787780</v>
          </cell>
          <cell r="C21">
            <v>31679450</v>
          </cell>
          <cell r="D21">
            <v>7089210</v>
          </cell>
          <cell r="G21">
            <v>36567047.93</v>
          </cell>
          <cell r="H21">
            <v>4891811.809999999</v>
          </cell>
          <cell r="I21">
            <v>69.00362395809968</v>
          </cell>
          <cell r="J21">
            <v>-2197398.1900000013</v>
          </cell>
          <cell r="K21">
            <v>115.42829162122447</v>
          </cell>
          <cell r="L21">
            <v>4887597.93</v>
          </cell>
        </row>
        <row r="22">
          <cell r="B22">
            <v>48690498</v>
          </cell>
          <cell r="C22">
            <v>37303042</v>
          </cell>
          <cell r="D22">
            <v>5866043</v>
          </cell>
          <cell r="G22">
            <v>48638248.54</v>
          </cell>
          <cell r="H22">
            <v>6370060.93</v>
          </cell>
          <cell r="I22">
            <v>108.59212811771069</v>
          </cell>
          <cell r="J22">
            <v>504017.9299999997</v>
          </cell>
          <cell r="K22">
            <v>130.386815477408</v>
          </cell>
          <cell r="L22">
            <v>11335206.54</v>
          </cell>
        </row>
        <row r="23">
          <cell r="B23">
            <v>25951740</v>
          </cell>
          <cell r="C23">
            <v>18853010</v>
          </cell>
          <cell r="D23">
            <v>3393501</v>
          </cell>
          <cell r="G23">
            <v>25119444.01</v>
          </cell>
          <cell r="H23">
            <v>3699738.490000002</v>
          </cell>
          <cell r="I23">
            <v>109.02423455894082</v>
          </cell>
          <cell r="J23">
            <v>306237.4900000021</v>
          </cell>
          <cell r="K23">
            <v>133.23837419064648</v>
          </cell>
          <cell r="L23">
            <v>6266434.010000002</v>
          </cell>
        </row>
        <row r="24">
          <cell r="B24">
            <v>27154124</v>
          </cell>
          <cell r="C24">
            <v>18769031</v>
          </cell>
          <cell r="D24">
            <v>3011047</v>
          </cell>
          <cell r="G24">
            <v>27434277.65</v>
          </cell>
          <cell r="H24">
            <v>4259953.8999999985</v>
          </cell>
          <cell r="I24">
            <v>141.4774960337716</v>
          </cell>
          <cell r="J24">
            <v>1248906.8999999985</v>
          </cell>
          <cell r="K24">
            <v>146.16778910962424</v>
          </cell>
          <cell r="L24">
            <v>8665246.649999999</v>
          </cell>
        </row>
        <row r="25">
          <cell r="B25">
            <v>39255905</v>
          </cell>
          <cell r="C25">
            <v>34095427</v>
          </cell>
          <cell r="D25">
            <v>4523952</v>
          </cell>
          <cell r="G25">
            <v>41565386.57</v>
          </cell>
          <cell r="H25">
            <v>6700910.3999999985</v>
          </cell>
          <cell r="I25">
            <v>148.12072276628928</v>
          </cell>
          <cell r="J25">
            <v>2176958.3999999985</v>
          </cell>
          <cell r="K25">
            <v>121.90897791073272</v>
          </cell>
          <cell r="L25">
            <v>7469959.57</v>
          </cell>
        </row>
        <row r="26">
          <cell r="B26">
            <v>26788260</v>
          </cell>
          <cell r="C26">
            <v>20537290</v>
          </cell>
          <cell r="D26">
            <v>4428014</v>
          </cell>
          <cell r="G26">
            <v>25326822.91</v>
          </cell>
          <cell r="H26">
            <v>4250097.379999999</v>
          </cell>
          <cell r="I26">
            <v>95.98202218872838</v>
          </cell>
          <cell r="J26">
            <v>-177916.62000000104</v>
          </cell>
          <cell r="K26">
            <v>123.3211534238451</v>
          </cell>
          <cell r="L26">
            <v>4789532.91</v>
          </cell>
        </row>
        <row r="27">
          <cell r="B27">
            <v>20950739</v>
          </cell>
          <cell r="C27">
            <v>16298994</v>
          </cell>
          <cell r="D27">
            <v>2918658</v>
          </cell>
          <cell r="G27">
            <v>19007153.34</v>
          </cell>
          <cell r="H27">
            <v>3123080.58</v>
          </cell>
          <cell r="I27">
            <v>107.0039922457513</v>
          </cell>
          <cell r="J27">
            <v>204422.58000000007</v>
          </cell>
          <cell r="K27">
            <v>116.61549995048775</v>
          </cell>
          <cell r="L27">
            <v>2708159.34</v>
          </cell>
        </row>
        <row r="28">
          <cell r="B28">
            <v>40623225</v>
          </cell>
          <cell r="C28">
            <v>31852334</v>
          </cell>
          <cell r="D28">
            <v>5886429</v>
          </cell>
          <cell r="G28">
            <v>36009194.52</v>
          </cell>
          <cell r="H28">
            <v>5019550.180000003</v>
          </cell>
          <cell r="I28">
            <v>85.27326465672148</v>
          </cell>
          <cell r="J28">
            <v>-866878.8199999966</v>
          </cell>
          <cell r="K28">
            <v>113.0504110624986</v>
          </cell>
          <cell r="L28">
            <v>4156860.5200000033</v>
          </cell>
        </row>
        <row r="29">
          <cell r="B29">
            <v>70287700</v>
          </cell>
          <cell r="C29">
            <v>53084741</v>
          </cell>
          <cell r="D29">
            <v>10694304</v>
          </cell>
          <cell r="G29">
            <v>62370212.75</v>
          </cell>
          <cell r="H29">
            <v>9462256.100000001</v>
          </cell>
          <cell r="I29">
            <v>88.4794008100013</v>
          </cell>
          <cell r="J29">
            <v>-1232047.8999999985</v>
          </cell>
          <cell r="K29">
            <v>117.49179062585988</v>
          </cell>
          <cell r="L29">
            <v>9285471.75</v>
          </cell>
        </row>
        <row r="30">
          <cell r="B30">
            <v>28816900</v>
          </cell>
          <cell r="C30">
            <v>21920146</v>
          </cell>
          <cell r="D30">
            <v>2895871</v>
          </cell>
          <cell r="G30">
            <v>27076338.11</v>
          </cell>
          <cell r="H30">
            <v>4522219.870000001</v>
          </cell>
          <cell r="I30">
            <v>156.16095710064437</v>
          </cell>
          <cell r="J30">
            <v>1626348.870000001</v>
          </cell>
          <cell r="K30">
            <v>123.52261755008382</v>
          </cell>
          <cell r="L30">
            <v>5156192.109999999</v>
          </cell>
        </row>
        <row r="31">
          <cell r="B31">
            <v>32532900</v>
          </cell>
          <cell r="C31">
            <v>25029940</v>
          </cell>
          <cell r="D31">
            <v>4190527</v>
          </cell>
          <cell r="G31">
            <v>29285334.52</v>
          </cell>
          <cell r="H31">
            <v>5776869.949999999</v>
          </cell>
          <cell r="I31">
            <v>137.8554523094589</v>
          </cell>
          <cell r="J31">
            <v>1586342.9499999993</v>
          </cell>
          <cell r="K31">
            <v>117.00121742201539</v>
          </cell>
          <cell r="L31">
            <v>4255394.52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12067460.03</v>
          </cell>
          <cell r="H32">
            <v>1502130.7999999989</v>
          </cell>
          <cell r="I32">
            <v>108.99538515121603</v>
          </cell>
          <cell r="J32">
            <v>123970.79999999888</v>
          </cell>
          <cell r="K32">
            <v>117.52809123034471</v>
          </cell>
          <cell r="L32">
            <v>1799736.0299999993</v>
          </cell>
        </row>
        <row r="33">
          <cell r="B33">
            <v>26129325</v>
          </cell>
          <cell r="C33">
            <v>19415263</v>
          </cell>
          <cell r="D33">
            <v>3592233</v>
          </cell>
          <cell r="G33">
            <v>22479372.04</v>
          </cell>
          <cell r="H33">
            <v>3652430.8900000006</v>
          </cell>
          <cell r="I33">
            <v>101.67577910452914</v>
          </cell>
          <cell r="J33">
            <v>60197.890000000596</v>
          </cell>
          <cell r="K33">
            <v>115.78195999714245</v>
          </cell>
          <cell r="L33">
            <v>3064109.039999999</v>
          </cell>
        </row>
        <row r="34">
          <cell r="B34">
            <v>21311521</v>
          </cell>
          <cell r="C34">
            <v>15462389</v>
          </cell>
          <cell r="D34">
            <v>2630999</v>
          </cell>
          <cell r="G34">
            <v>21120042.63</v>
          </cell>
          <cell r="H34">
            <v>3716372.4499999993</v>
          </cell>
          <cell r="I34">
            <v>141.25328249839697</v>
          </cell>
          <cell r="J34">
            <v>1085373.4499999993</v>
          </cell>
          <cell r="K34">
            <v>136.58977684496233</v>
          </cell>
          <cell r="L34">
            <v>5657653.629999999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47514994.47</v>
          </cell>
          <cell r="H35">
            <v>6551568.119999997</v>
          </cell>
          <cell r="I35">
            <v>145.26919633255352</v>
          </cell>
          <cell r="J35">
            <v>2041618.1199999973</v>
          </cell>
          <cell r="K35">
            <v>136.2886098018068</v>
          </cell>
          <cell r="L35">
            <v>12651483.469999999</v>
          </cell>
        </row>
        <row r="36">
          <cell r="B36">
            <v>4282717723</v>
          </cell>
          <cell r="C36">
            <v>3335092478</v>
          </cell>
          <cell r="D36">
            <v>418848778</v>
          </cell>
          <cell r="G36">
            <v>3617363130.120001</v>
          </cell>
          <cell r="H36">
            <v>414613593.5299999</v>
          </cell>
          <cell r="I36">
            <v>98.9888511815116</v>
          </cell>
          <cell r="J36">
            <v>-4235184.4700001255</v>
          </cell>
          <cell r="K36">
            <v>108.4636529266281</v>
          </cell>
          <cell r="L36">
            <v>282270652.1199999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781871362.9</v>
      </c>
      <c r="F10" s="33">
        <f>'[1]вспомогат'!H10</f>
        <v>67232920.82999992</v>
      </c>
      <c r="G10" s="34">
        <f>'[1]вспомогат'!I10</f>
        <v>60.38388636855213</v>
      </c>
      <c r="H10" s="35">
        <f>'[1]вспомогат'!J10</f>
        <v>-44109566.17000008</v>
      </c>
      <c r="I10" s="36">
        <f>'[1]вспомогат'!K10</f>
        <v>103.10217331082623</v>
      </c>
      <c r="J10" s="37">
        <f>'[1]вспомогат'!L10</f>
        <v>23525211.899999976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1596623436.09</v>
      </c>
      <c r="F12" s="38">
        <f>'[1]вспомогат'!H11</f>
        <v>180454993.30999994</v>
      </c>
      <c r="G12" s="39">
        <f>'[1]вспомогат'!I11</f>
        <v>121.09610470547179</v>
      </c>
      <c r="H12" s="35">
        <f>'[1]вспомогат'!J11</f>
        <v>31436993.309999943</v>
      </c>
      <c r="I12" s="36">
        <f>'[1]вспомогат'!K11</f>
        <v>104.65832410763798</v>
      </c>
      <c r="J12" s="37">
        <f>'[1]вспомогат'!L11</f>
        <v>71065436.08999991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141780220.56</v>
      </c>
      <c r="F13" s="38">
        <f>'[1]вспомогат'!H12</f>
        <v>16723137.799999997</v>
      </c>
      <c r="G13" s="39">
        <f>'[1]вспомогат'!I12</f>
        <v>126.53599686019584</v>
      </c>
      <c r="H13" s="35">
        <f>'[1]вспомогат'!J12</f>
        <v>3507026.799999997</v>
      </c>
      <c r="I13" s="36">
        <f>'[1]вспомогат'!K12</f>
        <v>132.4456758109499</v>
      </c>
      <c r="J13" s="37">
        <f>'[1]вспомогат'!L12</f>
        <v>34732391.56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226216984.57</v>
      </c>
      <c r="F14" s="38">
        <f>'[1]вспомогат'!H13</f>
        <v>24938219.150000006</v>
      </c>
      <c r="G14" s="39">
        <f>'[1]вспомогат'!I13</f>
        <v>111.55197933018768</v>
      </c>
      <c r="H14" s="35">
        <f>'[1]вспомогат'!J13</f>
        <v>2582525.150000006</v>
      </c>
      <c r="I14" s="36">
        <f>'[1]вспомогат'!K13</f>
        <v>108.14653926628637</v>
      </c>
      <c r="J14" s="37">
        <f>'[1]вспомогат'!L13</f>
        <v>17040633.569999993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161978600</v>
      </c>
      <c r="D15" s="38">
        <f>'[1]вспомогат'!D14</f>
        <v>32126900</v>
      </c>
      <c r="E15" s="33">
        <f>'[1]вспомогат'!G14</f>
        <v>167646221.9</v>
      </c>
      <c r="F15" s="38">
        <f>'[1]вспомогат'!H14</f>
        <v>21040012.78</v>
      </c>
      <c r="G15" s="39">
        <f>'[1]вспомогат'!I14</f>
        <v>65.49032984819576</v>
      </c>
      <c r="H15" s="35">
        <f>'[1]вспомогат'!J14</f>
        <v>-11086887.219999999</v>
      </c>
      <c r="I15" s="36">
        <f>'[1]вспомогат'!K14</f>
        <v>103.49899424985772</v>
      </c>
      <c r="J15" s="37">
        <f>'[1]вспомогат'!L14</f>
        <v>5667621.900000006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22952485</v>
      </c>
      <c r="D16" s="38">
        <f>'[1]вспомогат'!D15</f>
        <v>2840519</v>
      </c>
      <c r="E16" s="33">
        <f>'[1]вспомогат'!G15</f>
        <v>23802914.4</v>
      </c>
      <c r="F16" s="38">
        <f>'[1]вспомогат'!H15</f>
        <v>2890424.3099999987</v>
      </c>
      <c r="G16" s="39">
        <f>'[1]вспомогат'!I15</f>
        <v>101.75690815657275</v>
      </c>
      <c r="H16" s="35">
        <f>'[1]вспомогат'!J15</f>
        <v>49905.30999999866</v>
      </c>
      <c r="I16" s="36">
        <f>'[1]вспомогат'!K15</f>
        <v>103.70517353567598</v>
      </c>
      <c r="J16" s="37">
        <f>'[1]вспомогат'!L15</f>
        <v>850429.3999999985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2026713265</v>
      </c>
      <c r="D17" s="41">
        <f>SUM(D12:D16)</f>
        <v>219557224</v>
      </c>
      <c r="E17" s="41">
        <f>SUM(E12:E16)</f>
        <v>2156069777.52</v>
      </c>
      <c r="F17" s="41">
        <f>SUM(F12:F16)</f>
        <v>246046787.34999996</v>
      </c>
      <c r="G17" s="42">
        <f>F17/D17*100</f>
        <v>112.06499283758478</v>
      </c>
      <c r="H17" s="41">
        <f>SUM(H12:H16)</f>
        <v>26489563.349999946</v>
      </c>
      <c r="I17" s="43">
        <f>E17/C17*100</f>
        <v>106.38257590523048</v>
      </c>
      <c r="J17" s="41">
        <f>SUM(J12:J16)</f>
        <v>129356512.51999992</v>
      </c>
    </row>
    <row r="18" spans="1:10" ht="20.25" customHeight="1">
      <c r="A18" s="32" t="s">
        <v>20</v>
      </c>
      <c r="B18" s="44">
        <f>'[1]вспомогат'!B16</f>
        <v>31595205</v>
      </c>
      <c r="C18" s="44">
        <f>'[1]вспомогат'!C16</f>
        <v>23594965</v>
      </c>
      <c r="D18" s="45">
        <f>'[1]вспомогат'!D16</f>
        <v>3838191</v>
      </c>
      <c r="E18" s="44">
        <f>'[1]вспомогат'!G16</f>
        <v>26989405.27</v>
      </c>
      <c r="F18" s="45">
        <f>'[1]вспомогат'!H16</f>
        <v>4609543.530000001</v>
      </c>
      <c r="G18" s="46">
        <f>'[1]вспомогат'!I16</f>
        <v>120.09677293287389</v>
      </c>
      <c r="H18" s="47">
        <f>'[1]вспомогат'!J16</f>
        <v>771352.5300000012</v>
      </c>
      <c r="I18" s="48">
        <f>'[1]вспомогат'!K16</f>
        <v>114.38629076160952</v>
      </c>
      <c r="J18" s="49">
        <f>'[1]вспомогат'!L16</f>
        <v>3394440.2699999996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78437219</v>
      </c>
      <c r="D19" s="38">
        <f>'[1]вспомогат'!D17</f>
        <v>9611024</v>
      </c>
      <c r="E19" s="33">
        <f>'[1]вспомогат'!G17</f>
        <v>97149392.15</v>
      </c>
      <c r="F19" s="38">
        <f>'[1]вспомогат'!H17</f>
        <v>12647170.330000013</v>
      </c>
      <c r="G19" s="39">
        <f>'[1]вспомогат'!I17</f>
        <v>131.59024813589076</v>
      </c>
      <c r="H19" s="35">
        <f>'[1]вспомогат'!J17</f>
        <v>3036146.330000013</v>
      </c>
      <c r="I19" s="36">
        <f>'[1]вспомогат'!K17</f>
        <v>123.85624246825988</v>
      </c>
      <c r="J19" s="37">
        <f>'[1]вспомогат'!L17</f>
        <v>18712173.150000006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6776009</v>
      </c>
      <c r="D20" s="38">
        <f>'[1]вспомогат'!D18</f>
        <v>982618</v>
      </c>
      <c r="E20" s="33">
        <f>'[1]вспомогат'!G18</f>
        <v>9083606.34</v>
      </c>
      <c r="F20" s="38">
        <f>'[1]вспомогат'!H18</f>
        <v>1310935.8099999996</v>
      </c>
      <c r="G20" s="39">
        <f>'[1]вспомогат'!I18</f>
        <v>133.41255808462697</v>
      </c>
      <c r="H20" s="35">
        <f>'[1]вспомогат'!J18</f>
        <v>328317.8099999996</v>
      </c>
      <c r="I20" s="36">
        <f>'[1]вспомогат'!K18</f>
        <v>134.05540547540596</v>
      </c>
      <c r="J20" s="37">
        <f>'[1]вспомогат'!L18</f>
        <v>2307597.34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16732295</v>
      </c>
      <c r="D21" s="38">
        <f>'[1]вспомогат'!D19</f>
        <v>2124005</v>
      </c>
      <c r="E21" s="33">
        <f>'[1]вспомогат'!G19</f>
        <v>20182552.56</v>
      </c>
      <c r="F21" s="38">
        <f>'[1]вспомогат'!H19</f>
        <v>2641168.0299999975</v>
      </c>
      <c r="G21" s="39">
        <f>'[1]вспомогат'!I19</f>
        <v>124.34848458454653</v>
      </c>
      <c r="H21" s="35">
        <f>'[1]вспомогат'!J19</f>
        <v>517163.02999999747</v>
      </c>
      <c r="I21" s="36">
        <f>'[1]вспомогат'!K19</f>
        <v>120.62034861326553</v>
      </c>
      <c r="J21" s="37">
        <f>'[1]вспомогат'!L19</f>
        <v>3450257.5599999987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35060282</v>
      </c>
      <c r="D22" s="38">
        <f>'[1]вспомогат'!D20</f>
        <v>4384331</v>
      </c>
      <c r="E22" s="33">
        <f>'[1]вспомогат'!G20</f>
        <v>44435703.36</v>
      </c>
      <c r="F22" s="38">
        <f>'[1]вспомогат'!H20</f>
        <v>6626015.799999997</v>
      </c>
      <c r="G22" s="39">
        <f>'[1]вспомогат'!I20</f>
        <v>151.1294608002908</v>
      </c>
      <c r="H22" s="35">
        <f>'[1]вспомогат'!J20</f>
        <v>2241684.799999997</v>
      </c>
      <c r="I22" s="36">
        <f>'[1]вспомогат'!K20</f>
        <v>126.74086124007786</v>
      </c>
      <c r="J22" s="37">
        <f>'[1]вспомогат'!L20</f>
        <v>9375421.36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31679450</v>
      </c>
      <c r="D23" s="38">
        <f>'[1]вспомогат'!D21</f>
        <v>7089210</v>
      </c>
      <c r="E23" s="33">
        <f>'[1]вспомогат'!G21</f>
        <v>36567047.93</v>
      </c>
      <c r="F23" s="38">
        <f>'[1]вспомогат'!H21</f>
        <v>4891811.809999999</v>
      </c>
      <c r="G23" s="39">
        <f>'[1]вспомогат'!I21</f>
        <v>69.00362395809968</v>
      </c>
      <c r="H23" s="35">
        <f>'[1]вспомогат'!J21</f>
        <v>-2197398.1900000013</v>
      </c>
      <c r="I23" s="36">
        <f>'[1]вспомогат'!K21</f>
        <v>115.42829162122447</v>
      </c>
      <c r="J23" s="37">
        <f>'[1]вспомогат'!L21</f>
        <v>4887597.93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37303042</v>
      </c>
      <c r="D24" s="38">
        <f>'[1]вспомогат'!D22</f>
        <v>5866043</v>
      </c>
      <c r="E24" s="33">
        <f>'[1]вспомогат'!G22</f>
        <v>48638248.54</v>
      </c>
      <c r="F24" s="38">
        <f>'[1]вспомогат'!H22</f>
        <v>6370060.93</v>
      </c>
      <c r="G24" s="39">
        <f>'[1]вспомогат'!I22</f>
        <v>108.59212811771069</v>
      </c>
      <c r="H24" s="35">
        <f>'[1]вспомогат'!J22</f>
        <v>504017.9299999997</v>
      </c>
      <c r="I24" s="36">
        <f>'[1]вспомогат'!K22</f>
        <v>130.386815477408</v>
      </c>
      <c r="J24" s="37">
        <f>'[1]вспомогат'!L22</f>
        <v>11335206.54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18853010</v>
      </c>
      <c r="D25" s="38">
        <f>'[1]вспомогат'!D23</f>
        <v>3393501</v>
      </c>
      <c r="E25" s="33">
        <f>'[1]вспомогат'!G23</f>
        <v>25119444.01</v>
      </c>
      <c r="F25" s="38">
        <f>'[1]вспомогат'!H23</f>
        <v>3699738.490000002</v>
      </c>
      <c r="G25" s="39">
        <f>'[1]вспомогат'!I23</f>
        <v>109.02423455894082</v>
      </c>
      <c r="H25" s="35">
        <f>'[1]вспомогат'!J23</f>
        <v>306237.4900000021</v>
      </c>
      <c r="I25" s="36">
        <f>'[1]вспомогат'!K23</f>
        <v>133.23837419064648</v>
      </c>
      <c r="J25" s="37">
        <f>'[1]вспомогат'!L23</f>
        <v>6266434.010000002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18769031</v>
      </c>
      <c r="D26" s="38">
        <f>'[1]вспомогат'!D24</f>
        <v>3011047</v>
      </c>
      <c r="E26" s="33">
        <f>'[1]вспомогат'!G24</f>
        <v>27434277.65</v>
      </c>
      <c r="F26" s="38">
        <f>'[1]вспомогат'!H24</f>
        <v>4259953.8999999985</v>
      </c>
      <c r="G26" s="39">
        <f>'[1]вспомогат'!I24</f>
        <v>141.4774960337716</v>
      </c>
      <c r="H26" s="35">
        <f>'[1]вспомогат'!J24</f>
        <v>1248906.8999999985</v>
      </c>
      <c r="I26" s="36">
        <f>'[1]вспомогат'!K24</f>
        <v>146.16778910962424</v>
      </c>
      <c r="J26" s="37">
        <f>'[1]вспомогат'!L24</f>
        <v>8665246.649999999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34095427</v>
      </c>
      <c r="D27" s="38">
        <f>'[1]вспомогат'!D25</f>
        <v>4523952</v>
      </c>
      <c r="E27" s="33">
        <f>'[1]вспомогат'!G25</f>
        <v>41565386.57</v>
      </c>
      <c r="F27" s="38">
        <f>'[1]вспомогат'!H25</f>
        <v>6700910.3999999985</v>
      </c>
      <c r="G27" s="39">
        <f>'[1]вспомогат'!I25</f>
        <v>148.12072276628928</v>
      </c>
      <c r="H27" s="35">
        <f>'[1]вспомогат'!J25</f>
        <v>2176958.3999999985</v>
      </c>
      <c r="I27" s="36">
        <f>'[1]вспомогат'!K25</f>
        <v>121.90897791073272</v>
      </c>
      <c r="J27" s="37">
        <f>'[1]вспомогат'!L25</f>
        <v>7469959.57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20537290</v>
      </c>
      <c r="D28" s="38">
        <f>'[1]вспомогат'!D26</f>
        <v>4428014</v>
      </c>
      <c r="E28" s="33">
        <f>'[1]вспомогат'!G26</f>
        <v>25326822.91</v>
      </c>
      <c r="F28" s="38">
        <f>'[1]вспомогат'!H26</f>
        <v>4250097.379999999</v>
      </c>
      <c r="G28" s="39">
        <f>'[1]вспомогат'!I26</f>
        <v>95.98202218872838</v>
      </c>
      <c r="H28" s="35">
        <f>'[1]вспомогат'!J26</f>
        <v>-177916.62000000104</v>
      </c>
      <c r="I28" s="36">
        <f>'[1]вспомогат'!K26</f>
        <v>123.3211534238451</v>
      </c>
      <c r="J28" s="37">
        <f>'[1]вспомогат'!L26</f>
        <v>4789532.91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16298994</v>
      </c>
      <c r="D29" s="38">
        <f>'[1]вспомогат'!D27</f>
        <v>2918658</v>
      </c>
      <c r="E29" s="33">
        <f>'[1]вспомогат'!G27</f>
        <v>19007153.34</v>
      </c>
      <c r="F29" s="38">
        <f>'[1]вспомогат'!H27</f>
        <v>3123080.58</v>
      </c>
      <c r="G29" s="39">
        <f>'[1]вспомогат'!I27</f>
        <v>107.0039922457513</v>
      </c>
      <c r="H29" s="35">
        <f>'[1]вспомогат'!J27</f>
        <v>204422.58000000007</v>
      </c>
      <c r="I29" s="36">
        <f>'[1]вспомогат'!K27</f>
        <v>116.61549995048775</v>
      </c>
      <c r="J29" s="37">
        <f>'[1]вспомогат'!L27</f>
        <v>2708159.34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31852334</v>
      </c>
      <c r="D30" s="38">
        <f>'[1]вспомогат'!D28</f>
        <v>5886429</v>
      </c>
      <c r="E30" s="33">
        <f>'[1]вспомогат'!G28</f>
        <v>36009194.52</v>
      </c>
      <c r="F30" s="38">
        <f>'[1]вспомогат'!H28</f>
        <v>5019550.180000003</v>
      </c>
      <c r="G30" s="39">
        <f>'[1]вспомогат'!I28</f>
        <v>85.27326465672148</v>
      </c>
      <c r="H30" s="35">
        <f>'[1]вспомогат'!J28</f>
        <v>-866878.8199999966</v>
      </c>
      <c r="I30" s="36">
        <f>'[1]вспомогат'!K28</f>
        <v>113.0504110624986</v>
      </c>
      <c r="J30" s="37">
        <f>'[1]вспомогат'!L28</f>
        <v>4156860.5200000033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53084741</v>
      </c>
      <c r="D31" s="38">
        <f>'[1]вспомогат'!D29</f>
        <v>10694304</v>
      </c>
      <c r="E31" s="33">
        <f>'[1]вспомогат'!G29</f>
        <v>62370212.75</v>
      </c>
      <c r="F31" s="38">
        <f>'[1]вспомогат'!H29</f>
        <v>9462256.100000001</v>
      </c>
      <c r="G31" s="39">
        <f>'[1]вспомогат'!I29</f>
        <v>88.4794008100013</v>
      </c>
      <c r="H31" s="35">
        <f>'[1]вспомогат'!J29</f>
        <v>-1232047.8999999985</v>
      </c>
      <c r="I31" s="36">
        <f>'[1]вспомогат'!K29</f>
        <v>117.49179062585988</v>
      </c>
      <c r="J31" s="37">
        <f>'[1]вспомогат'!L29</f>
        <v>9285471.75</v>
      </c>
    </row>
    <row r="32" spans="1:10" ht="12.75">
      <c r="A32" s="32" t="s">
        <v>34</v>
      </c>
      <c r="B32" s="33">
        <f>'[1]вспомогат'!B30</f>
        <v>28816900</v>
      </c>
      <c r="C32" s="33">
        <f>'[1]вспомогат'!C30</f>
        <v>21920146</v>
      </c>
      <c r="D32" s="38">
        <f>'[1]вспомогат'!D30</f>
        <v>2895871</v>
      </c>
      <c r="E32" s="33">
        <f>'[1]вспомогат'!G30</f>
        <v>27076338.11</v>
      </c>
      <c r="F32" s="38">
        <f>'[1]вспомогат'!H30</f>
        <v>4522219.870000001</v>
      </c>
      <c r="G32" s="39">
        <f>'[1]вспомогат'!I30</f>
        <v>156.16095710064437</v>
      </c>
      <c r="H32" s="35">
        <f>'[1]вспомогат'!J30</f>
        <v>1626348.870000001</v>
      </c>
      <c r="I32" s="36">
        <f>'[1]вспомогат'!K30</f>
        <v>123.52261755008382</v>
      </c>
      <c r="J32" s="37">
        <f>'[1]вспомогат'!L30</f>
        <v>5156192.109999999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25029940</v>
      </c>
      <c r="D33" s="38">
        <f>'[1]вспомогат'!D31</f>
        <v>4190527</v>
      </c>
      <c r="E33" s="33">
        <f>'[1]вспомогат'!G31</f>
        <v>29285334.52</v>
      </c>
      <c r="F33" s="38">
        <f>'[1]вспомогат'!H31</f>
        <v>5776869.949999999</v>
      </c>
      <c r="G33" s="39">
        <f>'[1]вспомогат'!I31</f>
        <v>137.8554523094589</v>
      </c>
      <c r="H33" s="35">
        <f>'[1]вспомогат'!J31</f>
        <v>1586342.9499999993</v>
      </c>
      <c r="I33" s="36">
        <f>'[1]вспомогат'!K31</f>
        <v>117.00121742201539</v>
      </c>
      <c r="J33" s="37">
        <f>'[1]вспомогат'!L31</f>
        <v>4255394.52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12067460.03</v>
      </c>
      <c r="F34" s="38">
        <f>'[1]вспомогат'!H32</f>
        <v>1502130.7999999989</v>
      </c>
      <c r="G34" s="39">
        <f>'[1]вспомогат'!I32</f>
        <v>108.99538515121603</v>
      </c>
      <c r="H34" s="35">
        <f>'[1]вспомогат'!J32</f>
        <v>123970.79999999888</v>
      </c>
      <c r="I34" s="36">
        <f>'[1]вспомогат'!K32</f>
        <v>117.52809123034471</v>
      </c>
      <c r="J34" s="37">
        <f>'[1]вспомогат'!L32</f>
        <v>1799736.0299999993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19415263</v>
      </c>
      <c r="D35" s="38">
        <f>'[1]вспомогат'!D33</f>
        <v>3592233</v>
      </c>
      <c r="E35" s="33">
        <f>'[1]вспомогат'!G33</f>
        <v>22479372.04</v>
      </c>
      <c r="F35" s="38">
        <f>'[1]вспомогат'!H33</f>
        <v>3652430.8900000006</v>
      </c>
      <c r="G35" s="39">
        <f>'[1]вспомогат'!I33</f>
        <v>101.67577910452914</v>
      </c>
      <c r="H35" s="35">
        <f>'[1]вспомогат'!J33</f>
        <v>60197.890000000596</v>
      </c>
      <c r="I35" s="36">
        <f>'[1]вспомогат'!K33</f>
        <v>115.78195999714245</v>
      </c>
      <c r="J35" s="37">
        <f>'[1]вспомогат'!L33</f>
        <v>3064109.039999999</v>
      </c>
    </row>
    <row r="36" spans="1:10" ht="12.75">
      <c r="A36" s="32" t="s">
        <v>38</v>
      </c>
      <c r="B36" s="33">
        <f>'[1]вспомогат'!B34</f>
        <v>21311521</v>
      </c>
      <c r="C36" s="33">
        <f>'[1]вспомогат'!C34</f>
        <v>15462389</v>
      </c>
      <c r="D36" s="38">
        <f>'[1]вспомогат'!D34</f>
        <v>2630999</v>
      </c>
      <c r="E36" s="33">
        <f>'[1]вспомогат'!G34</f>
        <v>21120042.63</v>
      </c>
      <c r="F36" s="38">
        <f>'[1]вспомогат'!H34</f>
        <v>3716372.4499999993</v>
      </c>
      <c r="G36" s="39">
        <f>'[1]вспомогат'!I34</f>
        <v>141.25328249839697</v>
      </c>
      <c r="H36" s="35">
        <f>'[1]вспомогат'!J34</f>
        <v>1085373.4499999993</v>
      </c>
      <c r="I36" s="36">
        <f>'[1]вспомогат'!K34</f>
        <v>136.58977684496233</v>
      </c>
      <c r="J36" s="37">
        <f>'[1]вспомогат'!L34</f>
        <v>5657653.629999999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47514994.47</v>
      </c>
      <c r="F37" s="38">
        <f>'[1]вспомогат'!H35</f>
        <v>6551568.119999997</v>
      </c>
      <c r="G37" s="39">
        <f>'[1]вспомогат'!I35</f>
        <v>145.26919633255352</v>
      </c>
      <c r="H37" s="35">
        <f>'[1]вспомогат'!J35</f>
        <v>2041618.1199999973</v>
      </c>
      <c r="I37" s="36">
        <f>'[1]вспомогат'!K35</f>
        <v>136.2886098018068</v>
      </c>
      <c r="J37" s="37">
        <f>'[1]вспомогат'!L35</f>
        <v>12651483.469999999</v>
      </c>
    </row>
    <row r="38" spans="1:10" ht="18.75" customHeight="1">
      <c r="A38" s="50" t="s">
        <v>40</v>
      </c>
      <c r="B38" s="41">
        <f>SUM(B18:B37)</f>
        <v>719321613</v>
      </c>
      <c r="C38" s="41">
        <f>SUM(C18:C37)</f>
        <v>550033062</v>
      </c>
      <c r="D38" s="41">
        <f>SUM(D18:D37)</f>
        <v>87949067</v>
      </c>
      <c r="E38" s="41">
        <f>SUM(E18:E37)</f>
        <v>679421989.6999999</v>
      </c>
      <c r="F38" s="41">
        <f>SUM(F18:F37)</f>
        <v>101333885.35000002</v>
      </c>
      <c r="G38" s="42">
        <f>F38/D38*100</f>
        <v>115.21882926853564</v>
      </c>
      <c r="H38" s="41">
        <f>SUM(H18:H37)</f>
        <v>13384818.350000005</v>
      </c>
      <c r="I38" s="43">
        <f>E38/C38*100</f>
        <v>123.52384549930926</v>
      </c>
      <c r="J38" s="41">
        <f>SUM(J18:J37)</f>
        <v>129388927.69999999</v>
      </c>
    </row>
    <row r="39" spans="1:10" ht="20.25" customHeight="1">
      <c r="A39" s="51" t="s">
        <v>41</v>
      </c>
      <c r="B39" s="52">
        <f>'[1]вспомогат'!B36</f>
        <v>4282717723</v>
      </c>
      <c r="C39" s="52">
        <f>'[1]вспомогат'!C36</f>
        <v>3335092478</v>
      </c>
      <c r="D39" s="52">
        <f>'[1]вспомогат'!D36</f>
        <v>418848778</v>
      </c>
      <c r="E39" s="52">
        <f>'[1]вспомогат'!G36</f>
        <v>3617363130.120001</v>
      </c>
      <c r="F39" s="52">
        <f>'[1]вспомогат'!H36</f>
        <v>414613593.5299999</v>
      </c>
      <c r="G39" s="53">
        <f>'[1]вспомогат'!I36</f>
        <v>98.9888511815116</v>
      </c>
      <c r="H39" s="52">
        <f>'[1]вспомогат'!J36</f>
        <v>-4235184.4700001255</v>
      </c>
      <c r="I39" s="53">
        <f>'[1]вспомогат'!K36</f>
        <v>108.4636529266281</v>
      </c>
      <c r="J39" s="52">
        <f>'[1]вспомогат'!L36</f>
        <v>282270652.1199999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01.01.2015 - 30.09.2015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2015-10-01T05:48:08Z</dcterms:created>
  <dcterms:modified xsi:type="dcterms:W3CDTF">2015-10-01T05:48:46Z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