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<sst xmlns="http://schemas.openxmlformats.org/spreadsheetml/2006/main" count="47" uniqueCount="42">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</sst>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909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29.09.2015</v>
          </cell>
        </row>
        <row r="6">
          <cell r="G6" t="str">
            <v>Фактично надійшло на 29.09.2015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886439087</v>
          </cell>
          <cell r="C10">
            <v>758346151</v>
          </cell>
          <cell r="D10">
            <v>111342487</v>
          </cell>
          <cell r="G10">
            <v>771388722.53</v>
          </cell>
          <cell r="H10">
            <v>56750280.45999992</v>
          </cell>
          <cell r="I10">
            <v>50.96911519499283</v>
          </cell>
          <cell r="J10">
            <v>-54592206.54000008</v>
          </cell>
          <cell r="K10">
            <v>101.71987047244866</v>
          </cell>
          <cell r="L10">
            <v>13042571.529999971</v>
          </cell>
        </row>
        <row r="11">
          <cell r="B11">
            <v>1999062500</v>
          </cell>
          <cell r="C11">
            <v>1525558000</v>
          </cell>
          <cell r="D11">
            <v>149018000</v>
          </cell>
          <cell r="G11">
            <v>1575769715.84</v>
          </cell>
          <cell r="H11">
            <v>159601273.05999994</v>
          </cell>
          <cell r="I11">
            <v>107.10200986458007</v>
          </cell>
          <cell r="J11">
            <v>10583273.059999943</v>
          </cell>
          <cell r="K11">
            <v>103.29136721383256</v>
          </cell>
          <cell r="L11">
            <v>50211715.839999914</v>
          </cell>
        </row>
        <row r="12">
          <cell r="B12">
            <v>146711940</v>
          </cell>
          <cell r="C12">
            <v>107047829</v>
          </cell>
          <cell r="D12">
            <v>13216111</v>
          </cell>
          <cell r="G12">
            <v>140297996.63</v>
          </cell>
          <cell r="H12">
            <v>15240913.86999999</v>
          </cell>
          <cell r="I12">
            <v>115.32071628333016</v>
          </cell>
          <cell r="J12">
            <v>2024802.8699999899</v>
          </cell>
          <cell r="K12">
            <v>131.06103873437732</v>
          </cell>
          <cell r="L12">
            <v>33250167.629999995</v>
          </cell>
        </row>
        <row r="13">
          <cell r="B13">
            <v>285356983</v>
          </cell>
          <cell r="C13">
            <v>209176351</v>
          </cell>
          <cell r="D13">
            <v>22355694</v>
          </cell>
          <cell r="G13">
            <v>224135034.7</v>
          </cell>
          <cell r="H13">
            <v>22856269.28</v>
          </cell>
          <cell r="I13">
            <v>102.23913997033598</v>
          </cell>
          <cell r="J13">
            <v>500575.2800000012</v>
          </cell>
          <cell r="K13">
            <v>107.15123082914855</v>
          </cell>
          <cell r="L13">
            <v>14958683.699999988</v>
          </cell>
        </row>
        <row r="14">
          <cell r="B14">
            <v>198030600</v>
          </cell>
          <cell r="C14">
            <v>146411800</v>
          </cell>
          <cell r="D14">
            <v>16560100</v>
          </cell>
          <cell r="G14">
            <v>166301725.78</v>
          </cell>
          <cell r="H14">
            <v>19695516.659999996</v>
          </cell>
          <cell r="I14">
            <v>118.93356114999303</v>
          </cell>
          <cell r="J14">
            <v>3135416.6599999964</v>
          </cell>
          <cell r="K14">
            <v>113.58491991765692</v>
          </cell>
          <cell r="L14">
            <v>19889925.78</v>
          </cell>
        </row>
        <row r="15">
          <cell r="B15">
            <v>31045000</v>
          </cell>
          <cell r="C15">
            <v>22652485</v>
          </cell>
          <cell r="D15">
            <v>2540519</v>
          </cell>
          <cell r="G15">
            <v>23339078.86</v>
          </cell>
          <cell r="H15">
            <v>2426588.7699999996</v>
          </cell>
          <cell r="I15">
            <v>95.51547420035038</v>
          </cell>
          <cell r="J15">
            <v>-113930.23000000045</v>
          </cell>
          <cell r="K15">
            <v>103.03098693145587</v>
          </cell>
          <cell r="L15">
            <v>686593.8599999994</v>
          </cell>
        </row>
        <row r="16">
          <cell r="B16">
            <v>31007947</v>
          </cell>
          <cell r="C16">
            <v>23243464</v>
          </cell>
          <cell r="D16">
            <v>3486690</v>
          </cell>
          <cell r="G16">
            <v>26704590.48</v>
          </cell>
          <cell r="H16">
            <v>4324728.740000002</v>
          </cell>
          <cell r="I16">
            <v>124.03536706733327</v>
          </cell>
          <cell r="J16">
            <v>838038.7400000021</v>
          </cell>
          <cell r="K16">
            <v>114.89075156783859</v>
          </cell>
          <cell r="L16">
            <v>3461126.4800000004</v>
          </cell>
        </row>
        <row r="17">
          <cell r="B17">
            <v>97837824</v>
          </cell>
          <cell r="C17">
            <v>75920115</v>
          </cell>
          <cell r="D17">
            <v>7093920</v>
          </cell>
          <cell r="G17">
            <v>96299701.76</v>
          </cell>
          <cell r="H17">
            <v>11797479.940000013</v>
          </cell>
          <cell r="I17">
            <v>166.30410182240584</v>
          </cell>
          <cell r="J17">
            <v>4703559.9400000125</v>
          </cell>
          <cell r="K17">
            <v>126.84346139359775</v>
          </cell>
          <cell r="L17">
            <v>20379586.760000005</v>
          </cell>
        </row>
        <row r="18">
          <cell r="B18">
            <v>9061979</v>
          </cell>
          <cell r="C18">
            <v>6506200</v>
          </cell>
          <cell r="D18">
            <v>712809</v>
          </cell>
          <cell r="G18">
            <v>8821897.47</v>
          </cell>
          <cell r="H18">
            <v>1049226.9400000004</v>
          </cell>
          <cell r="I18">
            <v>147.19608478568597</v>
          </cell>
          <cell r="J18">
            <v>336417.9400000004</v>
          </cell>
          <cell r="K18">
            <v>135.59216547293352</v>
          </cell>
          <cell r="L18">
            <v>2315697.4700000007</v>
          </cell>
        </row>
        <row r="19">
          <cell r="B19">
            <v>22484421</v>
          </cell>
          <cell r="C19">
            <v>16757295</v>
          </cell>
          <cell r="D19">
            <v>2149005</v>
          </cell>
          <cell r="G19">
            <v>19836744.68</v>
          </cell>
          <cell r="H19">
            <v>2295360.1499999985</v>
          </cell>
          <cell r="I19">
            <v>106.81036805405286</v>
          </cell>
          <cell r="J19">
            <v>146355.1499999985</v>
          </cell>
          <cell r="K19">
            <v>118.37677071388907</v>
          </cell>
          <cell r="L19">
            <v>3079449.6799999997</v>
          </cell>
        </row>
        <row r="20">
          <cell r="B20">
            <v>46183131</v>
          </cell>
          <cell r="C20">
            <v>34279818</v>
          </cell>
          <cell r="D20">
            <v>3603867</v>
          </cell>
          <cell r="G20">
            <v>43672013.67</v>
          </cell>
          <cell r="H20">
            <v>5862326.109999999</v>
          </cell>
          <cell r="I20">
            <v>162.66765976657848</v>
          </cell>
          <cell r="J20">
            <v>2258459.1099999994</v>
          </cell>
          <cell r="K20">
            <v>127.3986159144719</v>
          </cell>
          <cell r="L20">
            <v>9392195.670000002</v>
          </cell>
        </row>
        <row r="21">
          <cell r="B21">
            <v>37324280</v>
          </cell>
          <cell r="C21">
            <v>28500950</v>
          </cell>
          <cell r="D21">
            <v>3910710</v>
          </cell>
          <cell r="G21">
            <v>36087184.76</v>
          </cell>
          <cell r="H21">
            <v>4411948.639999997</v>
          </cell>
          <cell r="I21">
            <v>112.81707516026493</v>
          </cell>
          <cell r="J21">
            <v>501238.63999999687</v>
          </cell>
          <cell r="K21">
            <v>126.61748032960305</v>
          </cell>
          <cell r="L21">
            <v>7586234.759999998</v>
          </cell>
        </row>
        <row r="22">
          <cell r="B22">
            <v>46681596</v>
          </cell>
          <cell r="C22">
            <v>35294140</v>
          </cell>
          <cell r="D22">
            <v>3857141</v>
          </cell>
          <cell r="G22">
            <v>47437885.89</v>
          </cell>
          <cell r="H22">
            <v>5169698.280000001</v>
          </cell>
          <cell r="I22">
            <v>134.0292791992826</v>
          </cell>
          <cell r="J22">
            <v>1312557.2800000012</v>
          </cell>
          <cell r="K22">
            <v>134.4072582304031</v>
          </cell>
          <cell r="L22">
            <v>12143745.89</v>
          </cell>
        </row>
        <row r="23">
          <cell r="B23">
            <v>25951740</v>
          </cell>
          <cell r="C23">
            <v>18853010</v>
          </cell>
          <cell r="D23">
            <v>3393501</v>
          </cell>
          <cell r="G23">
            <v>24047069.6</v>
          </cell>
          <cell r="H23">
            <v>2627364.080000002</v>
          </cell>
          <cell r="I23">
            <v>77.42340668236143</v>
          </cell>
          <cell r="J23">
            <v>-766136.9199999981</v>
          </cell>
          <cell r="K23">
            <v>127.55029356055081</v>
          </cell>
          <cell r="L23">
            <v>5194059.6000000015</v>
          </cell>
        </row>
        <row r="24">
          <cell r="B24">
            <v>26448623</v>
          </cell>
          <cell r="C24">
            <v>18133530</v>
          </cell>
          <cell r="D24">
            <v>2375546</v>
          </cell>
          <cell r="G24">
            <v>27195379.86</v>
          </cell>
          <cell r="H24">
            <v>4021056.1099999994</v>
          </cell>
          <cell r="I24">
            <v>169.26871169827902</v>
          </cell>
          <cell r="J24">
            <v>1645510.1099999994</v>
          </cell>
          <cell r="K24">
            <v>149.97289474250186</v>
          </cell>
          <cell r="L24">
            <v>9061849.86</v>
          </cell>
        </row>
        <row r="25">
          <cell r="B25">
            <v>39255905</v>
          </cell>
          <cell r="C25">
            <v>33189427</v>
          </cell>
          <cell r="D25">
            <v>3617952</v>
          </cell>
          <cell r="G25">
            <v>40628722.57</v>
          </cell>
          <cell r="H25">
            <v>5764246.3999999985</v>
          </cell>
          <cell r="I25">
            <v>159.32346255561154</v>
          </cell>
          <cell r="J25">
            <v>2146294.3999999985</v>
          </cell>
          <cell r="K25">
            <v>122.4146550345687</v>
          </cell>
          <cell r="L25">
            <v>7439295.57</v>
          </cell>
        </row>
        <row r="26">
          <cell r="B26">
            <v>26788260</v>
          </cell>
          <cell r="C26">
            <v>20537290</v>
          </cell>
          <cell r="D26">
            <v>4428014</v>
          </cell>
          <cell r="G26">
            <v>24650924.12</v>
          </cell>
          <cell r="H26">
            <v>3574198.59</v>
          </cell>
          <cell r="I26">
            <v>80.71787013320191</v>
          </cell>
          <cell r="J26">
            <v>-853815.4100000001</v>
          </cell>
          <cell r="K26">
            <v>120.0300727116382</v>
          </cell>
          <cell r="L26">
            <v>4113634.120000001</v>
          </cell>
        </row>
        <row r="27">
          <cell r="B27">
            <v>19393389</v>
          </cell>
          <cell r="C27">
            <v>14741644</v>
          </cell>
          <cell r="D27">
            <v>1361308</v>
          </cell>
          <cell r="G27">
            <v>18767557.72</v>
          </cell>
          <cell r="H27">
            <v>2883484.959999999</v>
          </cell>
          <cell r="I27">
            <v>211.8172346008397</v>
          </cell>
          <cell r="J27">
            <v>1522176.959999999</v>
          </cell>
          <cell r="K27">
            <v>127.30980153909563</v>
          </cell>
          <cell r="L27">
            <v>4025913.719999999</v>
          </cell>
        </row>
        <row r="28">
          <cell r="B28">
            <v>40423225</v>
          </cell>
          <cell r="C28">
            <v>31652334</v>
          </cell>
          <cell r="D28">
            <v>5686429</v>
          </cell>
          <cell r="G28">
            <v>35532191.73</v>
          </cell>
          <cell r="H28">
            <v>4542547.389999997</v>
          </cell>
          <cell r="I28">
            <v>79.88400787207573</v>
          </cell>
          <cell r="J28">
            <v>-1143881.6100000031</v>
          </cell>
          <cell r="K28">
            <v>112.25773028301798</v>
          </cell>
          <cell r="L28">
            <v>3879857.7299999967</v>
          </cell>
        </row>
        <row r="29">
          <cell r="B29">
            <v>66096498</v>
          </cell>
          <cell r="C29">
            <v>49202539</v>
          </cell>
          <cell r="D29">
            <v>6812102</v>
          </cell>
          <cell r="G29">
            <v>61704760.39</v>
          </cell>
          <cell r="H29">
            <v>8796803.740000002</v>
          </cell>
          <cell r="I29">
            <v>129.13493867238043</v>
          </cell>
          <cell r="J29">
            <v>1984701.740000002</v>
          </cell>
          <cell r="K29">
            <v>125.40970779983529</v>
          </cell>
          <cell r="L29">
            <v>12502221.39</v>
          </cell>
        </row>
        <row r="30">
          <cell r="B30">
            <v>28024000</v>
          </cell>
          <cell r="C30">
            <v>21399567</v>
          </cell>
          <cell r="D30">
            <v>2375292</v>
          </cell>
          <cell r="G30">
            <v>26555347.59</v>
          </cell>
          <cell r="H30">
            <v>4001229.3500000015</v>
          </cell>
          <cell r="I30">
            <v>168.4521039939511</v>
          </cell>
          <cell r="J30">
            <v>1625937.3500000015</v>
          </cell>
          <cell r="K30">
            <v>124.09292015114137</v>
          </cell>
          <cell r="L30">
            <v>5155780.59</v>
          </cell>
        </row>
        <row r="31">
          <cell r="B31">
            <v>32532900</v>
          </cell>
          <cell r="C31">
            <v>25029940</v>
          </cell>
          <cell r="D31">
            <v>4190527</v>
          </cell>
          <cell r="G31">
            <v>28895944</v>
          </cell>
          <cell r="H31">
            <v>5387479.43</v>
          </cell>
          <cell r="I31">
            <v>128.56329120418505</v>
          </cell>
          <cell r="J31">
            <v>1196952.4299999997</v>
          </cell>
          <cell r="K31">
            <v>115.44551844710776</v>
          </cell>
          <cell r="L31">
            <v>3866004</v>
          </cell>
        </row>
        <row r="32">
          <cell r="B32">
            <v>13616502</v>
          </cell>
          <cell r="C32">
            <v>10267724</v>
          </cell>
          <cell r="D32">
            <v>1378160</v>
          </cell>
          <cell r="G32">
            <v>11853368.38</v>
          </cell>
          <cell r="H32">
            <v>1288039.1500000004</v>
          </cell>
          <cell r="I32">
            <v>93.46078466941432</v>
          </cell>
          <cell r="J32">
            <v>-90120.84999999963</v>
          </cell>
          <cell r="K32">
            <v>115.44299768867961</v>
          </cell>
          <cell r="L32">
            <v>1585644.3800000008</v>
          </cell>
        </row>
        <row r="33">
          <cell r="B33">
            <v>25445817</v>
          </cell>
          <cell r="C33">
            <v>18731755</v>
          </cell>
          <cell r="D33">
            <v>2908725</v>
          </cell>
          <cell r="G33">
            <v>22276222.14</v>
          </cell>
          <cell r="H33">
            <v>3449280.990000002</v>
          </cell>
          <cell r="I33">
            <v>118.58394966866935</v>
          </cell>
          <cell r="J33">
            <v>540555.9900000021</v>
          </cell>
          <cell r="K33">
            <v>118.92223734508593</v>
          </cell>
          <cell r="L33">
            <v>3544467.1400000006</v>
          </cell>
        </row>
        <row r="34">
          <cell r="B34">
            <v>20438922</v>
          </cell>
          <cell r="C34">
            <v>14589790</v>
          </cell>
          <cell r="D34">
            <v>1758400</v>
          </cell>
          <cell r="G34">
            <v>20742760.82</v>
          </cell>
          <cell r="H34">
            <v>3339090.6400000006</v>
          </cell>
          <cell r="I34">
            <v>189.8936897179254</v>
          </cell>
          <cell r="J34">
            <v>1580690.6400000006</v>
          </cell>
          <cell r="K34">
            <v>142.17312805736066</v>
          </cell>
          <cell r="L34">
            <v>6152970.82</v>
          </cell>
        </row>
        <row r="35">
          <cell r="B35">
            <v>48105508</v>
          </cell>
          <cell r="C35">
            <v>34863511</v>
          </cell>
          <cell r="D35">
            <v>4509950</v>
          </cell>
          <cell r="G35">
            <v>46447149.02</v>
          </cell>
          <cell r="H35">
            <v>5483722.670000002</v>
          </cell>
          <cell r="I35">
            <v>121.59165112695267</v>
          </cell>
          <cell r="J35">
            <v>973772.6700000018</v>
          </cell>
          <cell r="K35">
            <v>133.22567833170908</v>
          </cell>
          <cell r="L35">
            <v>11583638.020000003</v>
          </cell>
        </row>
        <row r="36">
          <cell r="B36">
            <v>4249748577</v>
          </cell>
          <cell r="C36">
            <v>3300886659</v>
          </cell>
          <cell r="D36">
            <v>384642959</v>
          </cell>
          <cell r="G36">
            <v>3569389690.9900002</v>
          </cell>
          <cell r="H36">
            <v>366640154.3999998</v>
          </cell>
          <cell r="I36">
            <v>95.31960635733353</v>
          </cell>
          <cell r="J36">
            <v>-18002804.600000136</v>
          </cell>
          <cell r="K36">
            <v>108.13426996222108</v>
          </cell>
          <cell r="L36">
            <v>268503031.9899998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zoomScalePageLayoutView="0" workbookViewId="0" topLeftCell="A1">
      <pane xSplit="1" ySplit="9" topLeftCell="B19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D44" sqref="D44"/>
    </sheetView>
  </sheetViews>
  <sheetFormatPr defaultColWidth="11.421875" defaultRowHeight="12.75"/>
  <cols>
    <col min="1" max="1" width="28.5742187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29.09.2015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29.09.2015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вересень</v>
      </c>
      <c r="E8" s="16" t="s">
        <v>10</v>
      </c>
      <c r="F8" s="21" t="str">
        <f>'[1]вспомогат'!H8</f>
        <v>за вересень</v>
      </c>
      <c r="G8" s="22" t="str">
        <f>'[1]вспомогат'!I8</f>
        <v>за вересень</v>
      </c>
      <c r="H8" s="23"/>
      <c r="I8" s="22" t="str">
        <f>'[1]вспомогат'!K8</f>
        <v>за 9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9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886439087</v>
      </c>
      <c r="C10" s="33">
        <f>'[1]вспомогат'!C10</f>
        <v>758346151</v>
      </c>
      <c r="D10" s="33">
        <f>'[1]вспомогат'!D10</f>
        <v>111342487</v>
      </c>
      <c r="E10" s="33">
        <f>'[1]вспомогат'!G10</f>
        <v>771388722.53</v>
      </c>
      <c r="F10" s="33">
        <f>'[1]вспомогат'!H10</f>
        <v>56750280.45999992</v>
      </c>
      <c r="G10" s="34">
        <f>'[1]вспомогат'!I10</f>
        <v>50.96911519499283</v>
      </c>
      <c r="H10" s="35">
        <f>'[1]вспомогат'!J10</f>
        <v>-54592206.54000008</v>
      </c>
      <c r="I10" s="36">
        <f>'[1]вспомогат'!K10</f>
        <v>101.71987047244866</v>
      </c>
      <c r="J10" s="37">
        <f>'[1]вспомогат'!L10</f>
        <v>13042571.529999971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1999062500</v>
      </c>
      <c r="C12" s="33">
        <f>'[1]вспомогат'!C11</f>
        <v>1525558000</v>
      </c>
      <c r="D12" s="38">
        <f>'[1]вспомогат'!D11</f>
        <v>149018000</v>
      </c>
      <c r="E12" s="33">
        <f>'[1]вспомогат'!G11</f>
        <v>1575769715.84</v>
      </c>
      <c r="F12" s="38">
        <f>'[1]вспомогат'!H11</f>
        <v>159601273.05999994</v>
      </c>
      <c r="G12" s="39">
        <f>'[1]вспомогат'!I11</f>
        <v>107.10200986458007</v>
      </c>
      <c r="H12" s="35">
        <f>'[1]вспомогат'!J11</f>
        <v>10583273.059999943</v>
      </c>
      <c r="I12" s="36">
        <f>'[1]вспомогат'!K11</f>
        <v>103.29136721383256</v>
      </c>
      <c r="J12" s="37">
        <f>'[1]вспомогат'!L11</f>
        <v>50211715.839999914</v>
      </c>
    </row>
    <row r="13" spans="1:10" ht="12.75">
      <c r="A13" s="32" t="s">
        <v>15</v>
      </c>
      <c r="B13" s="33">
        <f>'[1]вспомогат'!B12</f>
        <v>146711940</v>
      </c>
      <c r="C13" s="33">
        <f>'[1]вспомогат'!C12</f>
        <v>107047829</v>
      </c>
      <c r="D13" s="38">
        <f>'[1]вспомогат'!D12</f>
        <v>13216111</v>
      </c>
      <c r="E13" s="33">
        <f>'[1]вспомогат'!G12</f>
        <v>140297996.63</v>
      </c>
      <c r="F13" s="38">
        <f>'[1]вспомогат'!H12</f>
        <v>15240913.86999999</v>
      </c>
      <c r="G13" s="39">
        <f>'[1]вспомогат'!I12</f>
        <v>115.32071628333016</v>
      </c>
      <c r="H13" s="35">
        <f>'[1]вспомогат'!J12</f>
        <v>2024802.8699999899</v>
      </c>
      <c r="I13" s="36">
        <f>'[1]вспомогат'!K12</f>
        <v>131.06103873437732</v>
      </c>
      <c r="J13" s="37">
        <f>'[1]вспомогат'!L12</f>
        <v>33250167.629999995</v>
      </c>
    </row>
    <row r="14" spans="1:10" ht="12.75">
      <c r="A14" s="32" t="s">
        <v>16</v>
      </c>
      <c r="B14" s="33">
        <f>'[1]вспомогат'!B13</f>
        <v>285356983</v>
      </c>
      <c r="C14" s="33">
        <f>'[1]вспомогат'!C13</f>
        <v>209176351</v>
      </c>
      <c r="D14" s="38">
        <f>'[1]вспомогат'!D13</f>
        <v>22355694</v>
      </c>
      <c r="E14" s="33">
        <f>'[1]вспомогат'!G13</f>
        <v>224135034.7</v>
      </c>
      <c r="F14" s="38">
        <f>'[1]вспомогат'!H13</f>
        <v>22856269.28</v>
      </c>
      <c r="G14" s="39">
        <f>'[1]вспомогат'!I13</f>
        <v>102.23913997033598</v>
      </c>
      <c r="H14" s="35">
        <f>'[1]вспомогат'!J13</f>
        <v>500575.2800000012</v>
      </c>
      <c r="I14" s="36">
        <f>'[1]вспомогат'!K13</f>
        <v>107.15123082914855</v>
      </c>
      <c r="J14" s="37">
        <f>'[1]вспомогат'!L13</f>
        <v>14958683.699999988</v>
      </c>
    </row>
    <row r="15" spans="1:10" ht="12.75">
      <c r="A15" s="32" t="s">
        <v>17</v>
      </c>
      <c r="B15" s="33">
        <f>'[1]вспомогат'!B14</f>
        <v>198030600</v>
      </c>
      <c r="C15" s="33">
        <f>'[1]вспомогат'!C14</f>
        <v>146411800</v>
      </c>
      <c r="D15" s="38">
        <f>'[1]вспомогат'!D14</f>
        <v>16560100</v>
      </c>
      <c r="E15" s="33">
        <f>'[1]вспомогат'!G14</f>
        <v>166301725.78</v>
      </c>
      <c r="F15" s="38">
        <f>'[1]вспомогат'!H14</f>
        <v>19695516.659999996</v>
      </c>
      <c r="G15" s="39">
        <f>'[1]вспомогат'!I14</f>
        <v>118.93356114999303</v>
      </c>
      <c r="H15" s="35">
        <f>'[1]вспомогат'!J14</f>
        <v>3135416.6599999964</v>
      </c>
      <c r="I15" s="36">
        <f>'[1]вспомогат'!K14</f>
        <v>113.58491991765692</v>
      </c>
      <c r="J15" s="37">
        <f>'[1]вспомогат'!L14</f>
        <v>19889925.78</v>
      </c>
    </row>
    <row r="16" spans="1:10" ht="12.75">
      <c r="A16" s="32" t="s">
        <v>18</v>
      </c>
      <c r="B16" s="33">
        <f>'[1]вспомогат'!B15</f>
        <v>31045000</v>
      </c>
      <c r="C16" s="33">
        <f>'[1]вспомогат'!C15</f>
        <v>22652485</v>
      </c>
      <c r="D16" s="38">
        <f>'[1]вспомогат'!D15</f>
        <v>2540519</v>
      </c>
      <c r="E16" s="33">
        <f>'[1]вспомогат'!G15</f>
        <v>23339078.86</v>
      </c>
      <c r="F16" s="38">
        <f>'[1]вспомогат'!H15</f>
        <v>2426588.7699999996</v>
      </c>
      <c r="G16" s="39">
        <f>'[1]вспомогат'!I15</f>
        <v>95.51547420035038</v>
      </c>
      <c r="H16" s="35">
        <f>'[1]вспомогат'!J15</f>
        <v>-113930.23000000045</v>
      </c>
      <c r="I16" s="36">
        <f>'[1]вспомогат'!K15</f>
        <v>103.03098693145587</v>
      </c>
      <c r="J16" s="37">
        <f>'[1]вспомогат'!L15</f>
        <v>686593.8599999994</v>
      </c>
    </row>
    <row r="17" spans="1:10" ht="20.25" customHeight="1">
      <c r="A17" s="40" t="s">
        <v>19</v>
      </c>
      <c r="B17" s="41">
        <f>SUM(B12:B16)</f>
        <v>2660207023</v>
      </c>
      <c r="C17" s="41">
        <f>SUM(C12:C16)</f>
        <v>2010846465</v>
      </c>
      <c r="D17" s="41">
        <f>SUM(D12:D16)</f>
        <v>203690424</v>
      </c>
      <c r="E17" s="41">
        <f>SUM(E12:E16)</f>
        <v>2129843551.8099997</v>
      </c>
      <c r="F17" s="41">
        <f>SUM(F12:F16)</f>
        <v>219820561.63999996</v>
      </c>
      <c r="G17" s="42">
        <f>F17/D17*100</f>
        <v>107.91894745135392</v>
      </c>
      <c r="H17" s="41">
        <f>SUM(H12:H16)</f>
        <v>16130137.63999993</v>
      </c>
      <c r="I17" s="43">
        <f>E17/C17*100</f>
        <v>105.91776094700495</v>
      </c>
      <c r="J17" s="41">
        <f>SUM(J12:J16)</f>
        <v>118997086.8099999</v>
      </c>
    </row>
    <row r="18" spans="1:10" ht="20.25" customHeight="1">
      <c r="A18" s="32" t="s">
        <v>20</v>
      </c>
      <c r="B18" s="44">
        <f>'[1]вспомогат'!B16</f>
        <v>31007947</v>
      </c>
      <c r="C18" s="44">
        <f>'[1]вспомогат'!C16</f>
        <v>23243464</v>
      </c>
      <c r="D18" s="45">
        <f>'[1]вспомогат'!D16</f>
        <v>3486690</v>
      </c>
      <c r="E18" s="44">
        <f>'[1]вспомогат'!G16</f>
        <v>26704590.48</v>
      </c>
      <c r="F18" s="45">
        <f>'[1]вспомогат'!H16</f>
        <v>4324728.740000002</v>
      </c>
      <c r="G18" s="46">
        <f>'[1]вспомогат'!I16</f>
        <v>124.03536706733327</v>
      </c>
      <c r="H18" s="47">
        <f>'[1]вспомогат'!J16</f>
        <v>838038.7400000021</v>
      </c>
      <c r="I18" s="48">
        <f>'[1]вспомогат'!K16</f>
        <v>114.89075156783859</v>
      </c>
      <c r="J18" s="49">
        <f>'[1]вспомогат'!L16</f>
        <v>3461126.4800000004</v>
      </c>
    </row>
    <row r="19" spans="1:10" ht="12.75">
      <c r="A19" s="32" t="s">
        <v>21</v>
      </c>
      <c r="B19" s="33">
        <f>'[1]вспомогат'!B17</f>
        <v>97837824</v>
      </c>
      <c r="C19" s="33">
        <f>'[1]вспомогат'!C17</f>
        <v>75920115</v>
      </c>
      <c r="D19" s="38">
        <f>'[1]вспомогат'!D17</f>
        <v>7093920</v>
      </c>
      <c r="E19" s="33">
        <f>'[1]вспомогат'!G17</f>
        <v>96299701.76</v>
      </c>
      <c r="F19" s="38">
        <f>'[1]вспомогат'!H17</f>
        <v>11797479.940000013</v>
      </c>
      <c r="G19" s="39">
        <f>'[1]вспомогат'!I17</f>
        <v>166.30410182240584</v>
      </c>
      <c r="H19" s="35">
        <f>'[1]вспомогат'!J17</f>
        <v>4703559.9400000125</v>
      </c>
      <c r="I19" s="36">
        <f>'[1]вспомогат'!K17</f>
        <v>126.84346139359775</v>
      </c>
      <c r="J19" s="37">
        <f>'[1]вспомогат'!L17</f>
        <v>20379586.760000005</v>
      </c>
    </row>
    <row r="20" spans="1:10" ht="12.75">
      <c r="A20" s="32" t="s">
        <v>22</v>
      </c>
      <c r="B20" s="33">
        <f>'[1]вспомогат'!B18</f>
        <v>9061979</v>
      </c>
      <c r="C20" s="33">
        <f>'[1]вспомогат'!C18</f>
        <v>6506200</v>
      </c>
      <c r="D20" s="38">
        <f>'[1]вспомогат'!D18</f>
        <v>712809</v>
      </c>
      <c r="E20" s="33">
        <f>'[1]вспомогат'!G18</f>
        <v>8821897.47</v>
      </c>
      <c r="F20" s="38">
        <f>'[1]вспомогат'!H18</f>
        <v>1049226.9400000004</v>
      </c>
      <c r="G20" s="39">
        <f>'[1]вспомогат'!I18</f>
        <v>147.19608478568597</v>
      </c>
      <c r="H20" s="35">
        <f>'[1]вспомогат'!J18</f>
        <v>336417.9400000004</v>
      </c>
      <c r="I20" s="36">
        <f>'[1]вспомогат'!K18</f>
        <v>135.59216547293352</v>
      </c>
      <c r="J20" s="37">
        <f>'[1]вспомогат'!L18</f>
        <v>2315697.4700000007</v>
      </c>
    </row>
    <row r="21" spans="1:10" ht="12.75">
      <c r="A21" s="32" t="s">
        <v>23</v>
      </c>
      <c r="B21" s="33">
        <f>'[1]вспомогат'!B19</f>
        <v>22484421</v>
      </c>
      <c r="C21" s="33">
        <f>'[1]вспомогат'!C19</f>
        <v>16757295</v>
      </c>
      <c r="D21" s="38">
        <f>'[1]вспомогат'!D19</f>
        <v>2149005</v>
      </c>
      <c r="E21" s="33">
        <f>'[1]вспомогат'!G19</f>
        <v>19836744.68</v>
      </c>
      <c r="F21" s="38">
        <f>'[1]вспомогат'!H19</f>
        <v>2295360.1499999985</v>
      </c>
      <c r="G21" s="39">
        <f>'[1]вспомогат'!I19</f>
        <v>106.81036805405286</v>
      </c>
      <c r="H21" s="35">
        <f>'[1]вспомогат'!J19</f>
        <v>146355.1499999985</v>
      </c>
      <c r="I21" s="36">
        <f>'[1]вспомогат'!K19</f>
        <v>118.37677071388907</v>
      </c>
      <c r="J21" s="37">
        <f>'[1]вспомогат'!L19</f>
        <v>3079449.6799999997</v>
      </c>
    </row>
    <row r="22" spans="1:10" ht="12.75">
      <c r="A22" s="32" t="s">
        <v>24</v>
      </c>
      <c r="B22" s="33">
        <f>'[1]вспомогат'!B20</f>
        <v>46183131</v>
      </c>
      <c r="C22" s="33">
        <f>'[1]вспомогат'!C20</f>
        <v>34279818</v>
      </c>
      <c r="D22" s="38">
        <f>'[1]вспомогат'!D20</f>
        <v>3603867</v>
      </c>
      <c r="E22" s="33">
        <f>'[1]вспомогат'!G20</f>
        <v>43672013.67</v>
      </c>
      <c r="F22" s="38">
        <f>'[1]вспомогат'!H20</f>
        <v>5862326.109999999</v>
      </c>
      <c r="G22" s="39">
        <f>'[1]вспомогат'!I20</f>
        <v>162.66765976657848</v>
      </c>
      <c r="H22" s="35">
        <f>'[1]вспомогат'!J20</f>
        <v>2258459.1099999994</v>
      </c>
      <c r="I22" s="36">
        <f>'[1]вспомогат'!K20</f>
        <v>127.3986159144719</v>
      </c>
      <c r="J22" s="37">
        <f>'[1]вспомогат'!L20</f>
        <v>9392195.670000002</v>
      </c>
    </row>
    <row r="23" spans="1:10" ht="12.75">
      <c r="A23" s="32" t="s">
        <v>25</v>
      </c>
      <c r="B23" s="33">
        <f>'[1]вспомогат'!B21</f>
        <v>37324280</v>
      </c>
      <c r="C23" s="33">
        <f>'[1]вспомогат'!C21</f>
        <v>28500950</v>
      </c>
      <c r="D23" s="38">
        <f>'[1]вспомогат'!D21</f>
        <v>3910710</v>
      </c>
      <c r="E23" s="33">
        <f>'[1]вспомогат'!G21</f>
        <v>36087184.76</v>
      </c>
      <c r="F23" s="38">
        <f>'[1]вспомогат'!H21</f>
        <v>4411948.639999997</v>
      </c>
      <c r="G23" s="39">
        <f>'[1]вспомогат'!I21</f>
        <v>112.81707516026493</v>
      </c>
      <c r="H23" s="35">
        <f>'[1]вспомогат'!J21</f>
        <v>501238.63999999687</v>
      </c>
      <c r="I23" s="36">
        <f>'[1]вспомогат'!K21</f>
        <v>126.61748032960305</v>
      </c>
      <c r="J23" s="37">
        <f>'[1]вспомогат'!L21</f>
        <v>7586234.759999998</v>
      </c>
    </row>
    <row r="24" spans="1:10" ht="12.75">
      <c r="A24" s="32" t="s">
        <v>26</v>
      </c>
      <c r="B24" s="33">
        <f>'[1]вспомогат'!B22</f>
        <v>46681596</v>
      </c>
      <c r="C24" s="33">
        <f>'[1]вспомогат'!C22</f>
        <v>35294140</v>
      </c>
      <c r="D24" s="38">
        <f>'[1]вспомогат'!D22</f>
        <v>3857141</v>
      </c>
      <c r="E24" s="33">
        <f>'[1]вспомогат'!G22</f>
        <v>47437885.89</v>
      </c>
      <c r="F24" s="38">
        <f>'[1]вспомогат'!H22</f>
        <v>5169698.280000001</v>
      </c>
      <c r="G24" s="39">
        <f>'[1]вспомогат'!I22</f>
        <v>134.0292791992826</v>
      </c>
      <c r="H24" s="35">
        <f>'[1]вспомогат'!J22</f>
        <v>1312557.2800000012</v>
      </c>
      <c r="I24" s="36">
        <f>'[1]вспомогат'!K22</f>
        <v>134.4072582304031</v>
      </c>
      <c r="J24" s="37">
        <f>'[1]вспомогат'!L22</f>
        <v>12143745.89</v>
      </c>
    </row>
    <row r="25" spans="1:10" ht="12.75">
      <c r="A25" s="32" t="s">
        <v>27</v>
      </c>
      <c r="B25" s="33">
        <f>'[1]вспомогат'!B23</f>
        <v>25951740</v>
      </c>
      <c r="C25" s="33">
        <f>'[1]вспомогат'!C23</f>
        <v>18853010</v>
      </c>
      <c r="D25" s="38">
        <f>'[1]вспомогат'!D23</f>
        <v>3393501</v>
      </c>
      <c r="E25" s="33">
        <f>'[1]вспомогат'!G23</f>
        <v>24047069.6</v>
      </c>
      <c r="F25" s="38">
        <f>'[1]вспомогат'!H23</f>
        <v>2627364.080000002</v>
      </c>
      <c r="G25" s="39">
        <f>'[1]вспомогат'!I23</f>
        <v>77.42340668236143</v>
      </c>
      <c r="H25" s="35">
        <f>'[1]вспомогат'!J23</f>
        <v>-766136.9199999981</v>
      </c>
      <c r="I25" s="36">
        <f>'[1]вспомогат'!K23</f>
        <v>127.55029356055081</v>
      </c>
      <c r="J25" s="37">
        <f>'[1]вспомогат'!L23</f>
        <v>5194059.6000000015</v>
      </c>
    </row>
    <row r="26" spans="1:10" ht="12.75">
      <c r="A26" s="32" t="s">
        <v>28</v>
      </c>
      <c r="B26" s="33">
        <f>'[1]вспомогат'!B24</f>
        <v>26448623</v>
      </c>
      <c r="C26" s="33">
        <f>'[1]вспомогат'!C24</f>
        <v>18133530</v>
      </c>
      <c r="D26" s="38">
        <f>'[1]вспомогат'!D24</f>
        <v>2375546</v>
      </c>
      <c r="E26" s="33">
        <f>'[1]вспомогат'!G24</f>
        <v>27195379.86</v>
      </c>
      <c r="F26" s="38">
        <f>'[1]вспомогат'!H24</f>
        <v>4021056.1099999994</v>
      </c>
      <c r="G26" s="39">
        <f>'[1]вспомогат'!I24</f>
        <v>169.26871169827902</v>
      </c>
      <c r="H26" s="35">
        <f>'[1]вспомогат'!J24</f>
        <v>1645510.1099999994</v>
      </c>
      <c r="I26" s="36">
        <f>'[1]вспомогат'!K24</f>
        <v>149.97289474250186</v>
      </c>
      <c r="J26" s="37">
        <f>'[1]вспомогат'!L24</f>
        <v>9061849.86</v>
      </c>
    </row>
    <row r="27" spans="1:10" ht="12.75">
      <c r="A27" s="32" t="s">
        <v>29</v>
      </c>
      <c r="B27" s="33">
        <f>'[1]вспомогат'!B25</f>
        <v>39255905</v>
      </c>
      <c r="C27" s="33">
        <f>'[1]вспомогат'!C25</f>
        <v>33189427</v>
      </c>
      <c r="D27" s="38">
        <f>'[1]вспомогат'!D25</f>
        <v>3617952</v>
      </c>
      <c r="E27" s="33">
        <f>'[1]вспомогат'!G25</f>
        <v>40628722.57</v>
      </c>
      <c r="F27" s="38">
        <f>'[1]вспомогат'!H25</f>
        <v>5764246.3999999985</v>
      </c>
      <c r="G27" s="39">
        <f>'[1]вспомогат'!I25</f>
        <v>159.32346255561154</v>
      </c>
      <c r="H27" s="35">
        <f>'[1]вспомогат'!J25</f>
        <v>2146294.3999999985</v>
      </c>
      <c r="I27" s="36">
        <f>'[1]вспомогат'!K25</f>
        <v>122.4146550345687</v>
      </c>
      <c r="J27" s="37">
        <f>'[1]вспомогат'!L25</f>
        <v>7439295.57</v>
      </c>
    </row>
    <row r="28" spans="1:10" ht="12.75">
      <c r="A28" s="32" t="s">
        <v>30</v>
      </c>
      <c r="B28" s="33">
        <f>'[1]вспомогат'!B26</f>
        <v>26788260</v>
      </c>
      <c r="C28" s="33">
        <f>'[1]вспомогат'!C26</f>
        <v>20537290</v>
      </c>
      <c r="D28" s="38">
        <f>'[1]вспомогат'!D26</f>
        <v>4428014</v>
      </c>
      <c r="E28" s="33">
        <f>'[1]вспомогат'!G26</f>
        <v>24650924.12</v>
      </c>
      <c r="F28" s="38">
        <f>'[1]вспомогат'!H26</f>
        <v>3574198.59</v>
      </c>
      <c r="G28" s="39">
        <f>'[1]вспомогат'!I26</f>
        <v>80.71787013320191</v>
      </c>
      <c r="H28" s="35">
        <f>'[1]вспомогат'!J26</f>
        <v>-853815.4100000001</v>
      </c>
      <c r="I28" s="36">
        <f>'[1]вспомогат'!K26</f>
        <v>120.0300727116382</v>
      </c>
      <c r="J28" s="37">
        <f>'[1]вспомогат'!L26</f>
        <v>4113634.120000001</v>
      </c>
    </row>
    <row r="29" spans="1:10" ht="12.75">
      <c r="A29" s="32" t="s">
        <v>31</v>
      </c>
      <c r="B29" s="33">
        <f>'[1]вспомогат'!B27</f>
        <v>19393389</v>
      </c>
      <c r="C29" s="33">
        <f>'[1]вспомогат'!C27</f>
        <v>14741644</v>
      </c>
      <c r="D29" s="38">
        <f>'[1]вспомогат'!D27</f>
        <v>1361308</v>
      </c>
      <c r="E29" s="33">
        <f>'[1]вспомогат'!G27</f>
        <v>18767557.72</v>
      </c>
      <c r="F29" s="38">
        <f>'[1]вспомогат'!H27</f>
        <v>2883484.959999999</v>
      </c>
      <c r="G29" s="39">
        <f>'[1]вспомогат'!I27</f>
        <v>211.8172346008397</v>
      </c>
      <c r="H29" s="35">
        <f>'[1]вспомогат'!J27</f>
        <v>1522176.959999999</v>
      </c>
      <c r="I29" s="36">
        <f>'[1]вспомогат'!K27</f>
        <v>127.30980153909563</v>
      </c>
      <c r="J29" s="37">
        <f>'[1]вспомогат'!L27</f>
        <v>4025913.719999999</v>
      </c>
    </row>
    <row r="30" spans="1:10" ht="12.75">
      <c r="A30" s="32" t="s">
        <v>32</v>
      </c>
      <c r="B30" s="33">
        <f>'[1]вспомогат'!B28</f>
        <v>40423225</v>
      </c>
      <c r="C30" s="33">
        <f>'[1]вспомогат'!C28</f>
        <v>31652334</v>
      </c>
      <c r="D30" s="38">
        <f>'[1]вспомогат'!D28</f>
        <v>5686429</v>
      </c>
      <c r="E30" s="33">
        <f>'[1]вспомогат'!G28</f>
        <v>35532191.73</v>
      </c>
      <c r="F30" s="38">
        <f>'[1]вспомогат'!H28</f>
        <v>4542547.389999997</v>
      </c>
      <c r="G30" s="39">
        <f>'[1]вспомогат'!I28</f>
        <v>79.88400787207573</v>
      </c>
      <c r="H30" s="35">
        <f>'[1]вспомогат'!J28</f>
        <v>-1143881.6100000031</v>
      </c>
      <c r="I30" s="36">
        <f>'[1]вспомогат'!K28</f>
        <v>112.25773028301798</v>
      </c>
      <c r="J30" s="37">
        <f>'[1]вспомогат'!L28</f>
        <v>3879857.7299999967</v>
      </c>
    </row>
    <row r="31" spans="1:10" ht="12.75">
      <c r="A31" s="32" t="s">
        <v>33</v>
      </c>
      <c r="B31" s="33">
        <f>'[1]вспомогат'!B29</f>
        <v>66096498</v>
      </c>
      <c r="C31" s="33">
        <f>'[1]вспомогат'!C29</f>
        <v>49202539</v>
      </c>
      <c r="D31" s="38">
        <f>'[1]вспомогат'!D29</f>
        <v>6812102</v>
      </c>
      <c r="E31" s="33">
        <f>'[1]вспомогат'!G29</f>
        <v>61704760.39</v>
      </c>
      <c r="F31" s="38">
        <f>'[1]вспомогат'!H29</f>
        <v>8796803.740000002</v>
      </c>
      <c r="G31" s="39">
        <f>'[1]вспомогат'!I29</f>
        <v>129.13493867238043</v>
      </c>
      <c r="H31" s="35">
        <f>'[1]вспомогат'!J29</f>
        <v>1984701.740000002</v>
      </c>
      <c r="I31" s="36">
        <f>'[1]вспомогат'!K29</f>
        <v>125.40970779983529</v>
      </c>
      <c r="J31" s="37">
        <f>'[1]вспомогат'!L29</f>
        <v>12502221.39</v>
      </c>
    </row>
    <row r="32" spans="1:10" ht="12.75">
      <c r="A32" s="32" t="s">
        <v>34</v>
      </c>
      <c r="B32" s="33">
        <f>'[1]вспомогат'!B30</f>
        <v>28024000</v>
      </c>
      <c r="C32" s="33">
        <f>'[1]вспомогат'!C30</f>
        <v>21399567</v>
      </c>
      <c r="D32" s="38">
        <f>'[1]вспомогат'!D30</f>
        <v>2375292</v>
      </c>
      <c r="E32" s="33">
        <f>'[1]вспомогат'!G30</f>
        <v>26555347.59</v>
      </c>
      <c r="F32" s="38">
        <f>'[1]вспомогат'!H30</f>
        <v>4001229.3500000015</v>
      </c>
      <c r="G32" s="39">
        <f>'[1]вспомогат'!I30</f>
        <v>168.4521039939511</v>
      </c>
      <c r="H32" s="35">
        <f>'[1]вспомогат'!J30</f>
        <v>1625937.3500000015</v>
      </c>
      <c r="I32" s="36">
        <f>'[1]вспомогат'!K30</f>
        <v>124.09292015114137</v>
      </c>
      <c r="J32" s="37">
        <f>'[1]вспомогат'!L30</f>
        <v>5155780.59</v>
      </c>
    </row>
    <row r="33" spans="1:10" ht="12.75">
      <c r="A33" s="32" t="s">
        <v>35</v>
      </c>
      <c r="B33" s="33">
        <f>'[1]вспомогат'!B31</f>
        <v>32532900</v>
      </c>
      <c r="C33" s="33">
        <f>'[1]вспомогат'!C31</f>
        <v>25029940</v>
      </c>
      <c r="D33" s="38">
        <f>'[1]вспомогат'!D31</f>
        <v>4190527</v>
      </c>
      <c r="E33" s="33">
        <f>'[1]вспомогат'!G31</f>
        <v>28895944</v>
      </c>
      <c r="F33" s="38">
        <f>'[1]вспомогат'!H31</f>
        <v>5387479.43</v>
      </c>
      <c r="G33" s="39">
        <f>'[1]вспомогат'!I31</f>
        <v>128.56329120418505</v>
      </c>
      <c r="H33" s="35">
        <f>'[1]вспомогат'!J31</f>
        <v>1196952.4299999997</v>
      </c>
      <c r="I33" s="36">
        <f>'[1]вспомогат'!K31</f>
        <v>115.44551844710776</v>
      </c>
      <c r="J33" s="37">
        <f>'[1]вспомогат'!L31</f>
        <v>3866004</v>
      </c>
    </row>
    <row r="34" spans="1:10" ht="12.75">
      <c r="A34" s="32" t="s">
        <v>36</v>
      </c>
      <c r="B34" s="33">
        <f>'[1]вспомогат'!B32</f>
        <v>13616502</v>
      </c>
      <c r="C34" s="33">
        <f>'[1]вспомогат'!C32</f>
        <v>10267724</v>
      </c>
      <c r="D34" s="38">
        <f>'[1]вспомогат'!D32</f>
        <v>1378160</v>
      </c>
      <c r="E34" s="33">
        <f>'[1]вспомогат'!G32</f>
        <v>11853368.38</v>
      </c>
      <c r="F34" s="38">
        <f>'[1]вспомогат'!H32</f>
        <v>1288039.1500000004</v>
      </c>
      <c r="G34" s="39">
        <f>'[1]вспомогат'!I32</f>
        <v>93.46078466941432</v>
      </c>
      <c r="H34" s="35">
        <f>'[1]вспомогат'!J32</f>
        <v>-90120.84999999963</v>
      </c>
      <c r="I34" s="36">
        <f>'[1]вспомогат'!K32</f>
        <v>115.44299768867961</v>
      </c>
      <c r="J34" s="37">
        <f>'[1]вспомогат'!L32</f>
        <v>1585644.3800000008</v>
      </c>
    </row>
    <row r="35" spans="1:10" ht="12.75">
      <c r="A35" s="32" t="s">
        <v>37</v>
      </c>
      <c r="B35" s="33">
        <f>'[1]вспомогат'!B33</f>
        <v>25445817</v>
      </c>
      <c r="C35" s="33">
        <f>'[1]вспомогат'!C33</f>
        <v>18731755</v>
      </c>
      <c r="D35" s="38">
        <f>'[1]вспомогат'!D33</f>
        <v>2908725</v>
      </c>
      <c r="E35" s="33">
        <f>'[1]вспомогат'!G33</f>
        <v>22276222.14</v>
      </c>
      <c r="F35" s="38">
        <f>'[1]вспомогат'!H33</f>
        <v>3449280.990000002</v>
      </c>
      <c r="G35" s="39">
        <f>'[1]вспомогат'!I33</f>
        <v>118.58394966866935</v>
      </c>
      <c r="H35" s="35">
        <f>'[1]вспомогат'!J33</f>
        <v>540555.9900000021</v>
      </c>
      <c r="I35" s="36">
        <f>'[1]вспомогат'!K33</f>
        <v>118.92223734508593</v>
      </c>
      <c r="J35" s="37">
        <f>'[1]вспомогат'!L33</f>
        <v>3544467.1400000006</v>
      </c>
    </row>
    <row r="36" spans="1:10" ht="12.75">
      <c r="A36" s="32" t="s">
        <v>38</v>
      </c>
      <c r="B36" s="33">
        <f>'[1]вспомогат'!B34</f>
        <v>20438922</v>
      </c>
      <c r="C36" s="33">
        <f>'[1]вспомогат'!C34</f>
        <v>14589790</v>
      </c>
      <c r="D36" s="38">
        <f>'[1]вспомогат'!D34</f>
        <v>1758400</v>
      </c>
      <c r="E36" s="33">
        <f>'[1]вспомогат'!G34</f>
        <v>20742760.82</v>
      </c>
      <c r="F36" s="38">
        <f>'[1]вспомогат'!H34</f>
        <v>3339090.6400000006</v>
      </c>
      <c r="G36" s="39">
        <f>'[1]вспомогат'!I34</f>
        <v>189.8936897179254</v>
      </c>
      <c r="H36" s="35">
        <f>'[1]вспомогат'!J34</f>
        <v>1580690.6400000006</v>
      </c>
      <c r="I36" s="36">
        <f>'[1]вспомогат'!K34</f>
        <v>142.17312805736066</v>
      </c>
      <c r="J36" s="37">
        <f>'[1]вспомогат'!L34</f>
        <v>6152970.82</v>
      </c>
    </row>
    <row r="37" spans="1:10" ht="12.75">
      <c r="A37" s="32" t="s">
        <v>39</v>
      </c>
      <c r="B37" s="33">
        <f>'[1]вспомогат'!B35</f>
        <v>48105508</v>
      </c>
      <c r="C37" s="33">
        <f>'[1]вспомогат'!C35</f>
        <v>34863511</v>
      </c>
      <c r="D37" s="38">
        <f>'[1]вспомогат'!D35</f>
        <v>4509950</v>
      </c>
      <c r="E37" s="33">
        <f>'[1]вспомогат'!G35</f>
        <v>46447149.02</v>
      </c>
      <c r="F37" s="38">
        <f>'[1]вспомогат'!H35</f>
        <v>5483722.670000002</v>
      </c>
      <c r="G37" s="39">
        <f>'[1]вспомогат'!I35</f>
        <v>121.59165112695267</v>
      </c>
      <c r="H37" s="35">
        <f>'[1]вспомогат'!J35</f>
        <v>973772.6700000018</v>
      </c>
      <c r="I37" s="36">
        <f>'[1]вспомогат'!K35</f>
        <v>133.22567833170908</v>
      </c>
      <c r="J37" s="37">
        <f>'[1]вспомогат'!L35</f>
        <v>11583638.020000003</v>
      </c>
    </row>
    <row r="38" spans="1:10" ht="18.75" customHeight="1">
      <c r="A38" s="50" t="s">
        <v>40</v>
      </c>
      <c r="B38" s="41">
        <f>SUM(B18:B37)</f>
        <v>703102467</v>
      </c>
      <c r="C38" s="41">
        <f>SUM(C18:C37)</f>
        <v>531694043</v>
      </c>
      <c r="D38" s="41">
        <f>SUM(D18:D37)</f>
        <v>69610048</v>
      </c>
      <c r="E38" s="41">
        <f>SUM(E18:E37)</f>
        <v>668157416.6500001</v>
      </c>
      <c r="F38" s="41">
        <f>SUM(F18:F37)</f>
        <v>90069312.30000001</v>
      </c>
      <c r="G38" s="42">
        <f>F38/D38*100</f>
        <v>129.391251533112</v>
      </c>
      <c r="H38" s="41">
        <f>SUM(H18:H37)</f>
        <v>20459264.300000012</v>
      </c>
      <c r="I38" s="43">
        <f>E38/C38*100</f>
        <v>125.66577065261572</v>
      </c>
      <c r="J38" s="41">
        <f>SUM(J18:J37)</f>
        <v>136463373.65</v>
      </c>
    </row>
    <row r="39" spans="1:10" ht="20.25" customHeight="1">
      <c r="A39" s="51" t="s">
        <v>41</v>
      </c>
      <c r="B39" s="52">
        <f>'[1]вспомогат'!B36</f>
        <v>4249748577</v>
      </c>
      <c r="C39" s="52">
        <f>'[1]вспомогат'!C36</f>
        <v>3300886659</v>
      </c>
      <c r="D39" s="52">
        <f>'[1]вспомогат'!D36</f>
        <v>384642959</v>
      </c>
      <c r="E39" s="52">
        <f>'[1]вспомогат'!G36</f>
        <v>3569389690.9900002</v>
      </c>
      <c r="F39" s="52">
        <f>'[1]вспомогат'!H36</f>
        <v>366640154.3999998</v>
      </c>
      <c r="G39" s="53">
        <f>'[1]вспомогат'!I36</f>
        <v>95.31960635733353</v>
      </c>
      <c r="H39" s="52">
        <f>'[1]вспомогат'!J36</f>
        <v>-18002804.600000136</v>
      </c>
      <c r="I39" s="53">
        <f>'[1]вспомогат'!K36</f>
        <v>108.13426996222108</v>
      </c>
      <c r="J39" s="52">
        <f>'[1]вспомогат'!L36</f>
        <v>268503031.9899998</v>
      </c>
    </row>
    <row r="41" spans="2:5" ht="12.75">
      <c r="B41" s="54"/>
      <c r="E41" s="55"/>
    </row>
    <row r="42" ht="12.75">
      <c r="G42" s="56"/>
    </row>
    <row r="43" spans="2:5" ht="12.75">
      <c r="B43" s="57"/>
      <c r="C43" s="58"/>
      <c r="D43" s="58"/>
      <c r="E43" s="57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01.01.2015 - 29.09.2015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2015-09-30T09:50:50Z</dcterms:created>
  <dcterms:modified xsi:type="dcterms:W3CDTF">2015-09-30T09:53:03Z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