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<sst xmlns="http://schemas.openxmlformats.org/spreadsheetml/2006/main" count="47" uniqueCount="42">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</sst>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4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24.09.2015</v>
          </cell>
        </row>
        <row r="6">
          <cell r="G6" t="str">
            <v>Фактично надійшло на 24.09.2015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761013913.54</v>
          </cell>
          <cell r="H10">
            <v>46375471.46999991</v>
          </cell>
          <cell r="I10">
            <v>41.651190591781834</v>
          </cell>
          <cell r="J10">
            <v>-64967015.53000009</v>
          </cell>
          <cell r="K10">
            <v>100.35178691636821</v>
          </cell>
          <cell r="L10">
            <v>2667762.539999962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1538933719.12</v>
          </cell>
          <cell r="H11">
            <v>122765276.33999991</v>
          </cell>
          <cell r="I11">
            <v>82.38285062207244</v>
          </cell>
          <cell r="J11">
            <v>-26252723.660000086</v>
          </cell>
          <cell r="K11">
            <v>100.87677552213681</v>
          </cell>
          <cell r="L11">
            <v>13375719.119999886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135586331.27</v>
          </cell>
          <cell r="H12">
            <v>10529248.510000005</v>
          </cell>
          <cell r="I12">
            <v>79.66979476791626</v>
          </cell>
          <cell r="J12">
            <v>-2686862.4899999946</v>
          </cell>
          <cell r="K12">
            <v>126.65958061606275</v>
          </cell>
          <cell r="L12">
            <v>28538502.27000001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216232723.37</v>
          </cell>
          <cell r="H13">
            <v>14953957.950000018</v>
          </cell>
          <cell r="I13">
            <v>66.89104775722919</v>
          </cell>
          <cell r="J13">
            <v>-7401736.049999982</v>
          </cell>
          <cell r="K13">
            <v>103.37340829222133</v>
          </cell>
          <cell r="L13">
            <v>7056372.370000005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158194938.02</v>
          </cell>
          <cell r="H14">
            <v>11588728.900000006</v>
          </cell>
          <cell r="I14">
            <v>69.9798243971957</v>
          </cell>
          <cell r="J14">
            <v>-4971371.099999994</v>
          </cell>
          <cell r="K14">
            <v>108.0479428707249</v>
          </cell>
          <cell r="L14">
            <v>11783138.02000001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22576841.99</v>
          </cell>
          <cell r="H15">
            <v>1664351.8999999985</v>
          </cell>
          <cell r="I15">
            <v>65.51227918389898</v>
          </cell>
          <cell r="J15">
            <v>-876167.1000000015</v>
          </cell>
          <cell r="K15">
            <v>99.66607191219859</v>
          </cell>
          <cell r="L15">
            <v>-75643.01000000164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25173534.76</v>
          </cell>
          <cell r="H16">
            <v>2793673.0200000033</v>
          </cell>
          <cell r="I16">
            <v>80.1239289985632</v>
          </cell>
          <cell r="J16">
            <v>-693016.9799999967</v>
          </cell>
          <cell r="K16">
            <v>108.30371393867972</v>
          </cell>
          <cell r="L16">
            <v>1930070.7600000016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93479835.46</v>
          </cell>
          <cell r="H17">
            <v>8977613.64</v>
          </cell>
          <cell r="I17">
            <v>126.55363522565804</v>
          </cell>
          <cell r="J17">
            <v>1883693.6400000006</v>
          </cell>
          <cell r="K17">
            <v>123.12920687751856</v>
          </cell>
          <cell r="L17">
            <v>17559720.459999993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8428910.16</v>
          </cell>
          <cell r="H18">
            <v>656239.6299999999</v>
          </cell>
          <cell r="I18">
            <v>92.0638810677194</v>
          </cell>
          <cell r="J18">
            <v>-56569.37000000011</v>
          </cell>
          <cell r="K18">
            <v>129.55196827641328</v>
          </cell>
          <cell r="L18">
            <v>1922710.1600000001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19153090.42</v>
          </cell>
          <cell r="H19">
            <v>1611705.8900000006</v>
          </cell>
          <cell r="I19">
            <v>111.88913248577357</v>
          </cell>
          <cell r="J19">
            <v>171256.8900000006</v>
          </cell>
          <cell r="K19">
            <v>119.34327313815747</v>
          </cell>
          <cell r="L19">
            <v>3104351.420000002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42314451.46</v>
          </cell>
          <cell r="H20">
            <v>4504763.8999999985</v>
          </cell>
          <cell r="I20">
            <v>124.99806180416755</v>
          </cell>
          <cell r="J20">
            <v>900896.8999999985</v>
          </cell>
          <cell r="K20">
            <v>123.43837840679316</v>
          </cell>
          <cell r="L20">
            <v>8034633.460000001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34933298.23</v>
          </cell>
          <cell r="H21">
            <v>3258062.1099999957</v>
          </cell>
          <cell r="I21">
            <v>83.31126854202934</v>
          </cell>
          <cell r="J21">
            <v>-652647.8900000043</v>
          </cell>
          <cell r="K21">
            <v>122.56889061592682</v>
          </cell>
          <cell r="L21">
            <v>6432348.229999997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45493698.41</v>
          </cell>
          <cell r="H22">
            <v>3225510.799999997</v>
          </cell>
          <cell r="I22">
            <v>83.62439433767128</v>
          </cell>
          <cell r="J22">
            <v>-631630.200000003</v>
          </cell>
          <cell r="K22">
            <v>128.89873052580398</v>
          </cell>
          <cell r="L22">
            <v>10199558.409999996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23171797.02</v>
          </cell>
          <cell r="H23">
            <v>1752091.5</v>
          </cell>
          <cell r="I23">
            <v>79.25182853188227</v>
          </cell>
          <cell r="J23">
            <v>-458698.5</v>
          </cell>
          <cell r="K23">
            <v>131.13415353073538</v>
          </cell>
          <cell r="L23">
            <v>5501498.02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25908586.76</v>
          </cell>
          <cell r="H24">
            <v>2734263.0100000016</v>
          </cell>
          <cell r="I24">
            <v>115.1004026021808</v>
          </cell>
          <cell r="J24">
            <v>358717.01000000164</v>
          </cell>
          <cell r="K24">
            <v>142.8766862271163</v>
          </cell>
          <cell r="L24">
            <v>7775056.760000002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38919126.96</v>
          </cell>
          <cell r="H25">
            <v>4054650.789999999</v>
          </cell>
          <cell r="I25">
            <v>196.25114905142752</v>
          </cell>
          <cell r="J25">
            <v>1988598.789999999</v>
          </cell>
          <cell r="K25">
            <v>123.01570524143686</v>
          </cell>
          <cell r="L25">
            <v>7281599.960000001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23502914.76</v>
          </cell>
          <cell r="H26">
            <v>2426189.2300000004</v>
          </cell>
          <cell r="I26">
            <v>88.14448282551879</v>
          </cell>
          <cell r="J26">
            <v>-326324.76999999955</v>
          </cell>
          <cell r="K26">
            <v>124.60596136421836</v>
          </cell>
          <cell r="L26">
            <v>4641124.760000002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18303201.7</v>
          </cell>
          <cell r="H27">
            <v>2419128.9399999995</v>
          </cell>
          <cell r="I27">
            <v>177.7062163742518</v>
          </cell>
          <cell r="J27">
            <v>1057820.9399999995</v>
          </cell>
          <cell r="K27">
            <v>124.1598406527793</v>
          </cell>
          <cell r="L27">
            <v>3561557.6999999993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33949668.41</v>
          </cell>
          <cell r="H28">
            <v>2960024.0699999966</v>
          </cell>
          <cell r="I28">
            <v>93.53909459948834</v>
          </cell>
          <cell r="J28">
            <v>-204453.93000000343</v>
          </cell>
          <cell r="K28">
            <v>116.54384499510356</v>
          </cell>
          <cell r="L28">
            <v>4819285.409999996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60021186.81</v>
          </cell>
          <cell r="H29">
            <v>7113230.160000004</v>
          </cell>
          <cell r="I29">
            <v>104.42048812539807</v>
          </cell>
          <cell r="J29">
            <v>301128.1600000039</v>
          </cell>
          <cell r="K29">
            <v>121.9879868597838</v>
          </cell>
          <cell r="L29">
            <v>10818647.810000002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25623117.51</v>
          </cell>
          <cell r="H30">
            <v>3068999.2700000033</v>
          </cell>
          <cell r="I30">
            <v>129.20513646322235</v>
          </cell>
          <cell r="J30">
            <v>693707.2700000033</v>
          </cell>
          <cell r="K30">
            <v>119.73661668014124</v>
          </cell>
          <cell r="L30">
            <v>4223550.510000002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27160351.84</v>
          </cell>
          <cell r="H31">
            <v>3651887.2699999996</v>
          </cell>
          <cell r="I31">
            <v>134.3248595467389</v>
          </cell>
          <cell r="J31">
            <v>933189.2699999996</v>
          </cell>
          <cell r="K31">
            <v>115.29087302458163</v>
          </cell>
          <cell r="L31">
            <v>3602240.84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11428745.41</v>
          </cell>
          <cell r="H32">
            <v>863416.1799999997</v>
          </cell>
          <cell r="I32">
            <v>62.64992308585357</v>
          </cell>
          <cell r="J32">
            <v>-514743.8200000003</v>
          </cell>
          <cell r="K32">
            <v>111.30748557323902</v>
          </cell>
          <cell r="L32">
            <v>1161021.4100000001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21613018.51</v>
          </cell>
          <cell r="H33">
            <v>2786077.360000003</v>
          </cell>
          <cell r="I33">
            <v>95.78345701295252</v>
          </cell>
          <cell r="J33">
            <v>-122647.63999999687</v>
          </cell>
          <cell r="K33">
            <v>115.38170614552668</v>
          </cell>
          <cell r="L33">
            <v>2881263.5100000016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19361092.96</v>
          </cell>
          <cell r="H34">
            <v>1957422.7800000012</v>
          </cell>
          <cell r="I34">
            <v>111.31840195632401</v>
          </cell>
          <cell r="J34">
            <v>199022.7800000012</v>
          </cell>
          <cell r="K34">
            <v>132.7030269798263</v>
          </cell>
          <cell r="L34">
            <v>4771302.960000001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44126952.58</v>
          </cell>
          <cell r="H35">
            <v>3163526.2299999967</v>
          </cell>
          <cell r="I35">
            <v>70.1454834310801</v>
          </cell>
          <cell r="J35">
            <v>-1346423.7700000033</v>
          </cell>
          <cell r="K35">
            <v>126.57059290442663</v>
          </cell>
          <cell r="L35">
            <v>9263441.579999998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3474605047.44</v>
          </cell>
          <cell r="H36">
            <v>271855510.84999985</v>
          </cell>
          <cell r="I36">
            <v>72.39238947646413</v>
          </cell>
          <cell r="J36">
            <v>-103675001.15000013</v>
          </cell>
          <cell r="K36">
            <v>105.55417302843857</v>
          </cell>
          <cell r="L36">
            <v>182830835.43999982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24.09.2015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24.09.2015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761013913.54</v>
      </c>
      <c r="F10" s="33">
        <f>'[1]вспомогат'!H10</f>
        <v>46375471.46999991</v>
      </c>
      <c r="G10" s="34">
        <f>'[1]вспомогат'!I10</f>
        <v>41.651190591781834</v>
      </c>
      <c r="H10" s="35">
        <f>'[1]вспомогат'!J10</f>
        <v>-64967015.53000009</v>
      </c>
      <c r="I10" s="36">
        <f>'[1]вспомогат'!K10</f>
        <v>100.35178691636821</v>
      </c>
      <c r="J10" s="37">
        <f>'[1]вспомогат'!L10</f>
        <v>2667762.539999962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1538933719.12</v>
      </c>
      <c r="F12" s="38">
        <f>'[1]вспомогат'!H11</f>
        <v>122765276.33999991</v>
      </c>
      <c r="G12" s="39">
        <f>'[1]вспомогат'!I11</f>
        <v>82.38285062207244</v>
      </c>
      <c r="H12" s="35">
        <f>'[1]вспомогат'!J11</f>
        <v>-26252723.660000086</v>
      </c>
      <c r="I12" s="36">
        <f>'[1]вспомогат'!K11</f>
        <v>100.87677552213681</v>
      </c>
      <c r="J12" s="37">
        <f>'[1]вспомогат'!L11</f>
        <v>13375719.119999886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135586331.27</v>
      </c>
      <c r="F13" s="38">
        <f>'[1]вспомогат'!H12</f>
        <v>10529248.510000005</v>
      </c>
      <c r="G13" s="39">
        <f>'[1]вспомогат'!I12</f>
        <v>79.66979476791626</v>
      </c>
      <c r="H13" s="35">
        <f>'[1]вспомогат'!J12</f>
        <v>-2686862.4899999946</v>
      </c>
      <c r="I13" s="36">
        <f>'[1]вспомогат'!K12</f>
        <v>126.65958061606275</v>
      </c>
      <c r="J13" s="37">
        <f>'[1]вспомогат'!L12</f>
        <v>28538502.27000001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216232723.37</v>
      </c>
      <c r="F14" s="38">
        <f>'[1]вспомогат'!H13</f>
        <v>14953957.950000018</v>
      </c>
      <c r="G14" s="39">
        <f>'[1]вспомогат'!I13</f>
        <v>66.89104775722919</v>
      </c>
      <c r="H14" s="35">
        <f>'[1]вспомогат'!J13</f>
        <v>-7401736.049999982</v>
      </c>
      <c r="I14" s="36">
        <f>'[1]вспомогат'!K13</f>
        <v>103.37340829222133</v>
      </c>
      <c r="J14" s="37">
        <f>'[1]вспомогат'!L13</f>
        <v>7056372.370000005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158194938.02</v>
      </c>
      <c r="F15" s="38">
        <f>'[1]вспомогат'!H14</f>
        <v>11588728.900000006</v>
      </c>
      <c r="G15" s="39">
        <f>'[1]вспомогат'!I14</f>
        <v>69.9798243971957</v>
      </c>
      <c r="H15" s="35">
        <f>'[1]вспомогат'!J14</f>
        <v>-4971371.099999994</v>
      </c>
      <c r="I15" s="36">
        <f>'[1]вспомогат'!K14</f>
        <v>108.0479428707249</v>
      </c>
      <c r="J15" s="37">
        <f>'[1]вспомогат'!L14</f>
        <v>11783138.02000001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22576841.99</v>
      </c>
      <c r="F16" s="38">
        <f>'[1]вспомогат'!H15</f>
        <v>1664351.8999999985</v>
      </c>
      <c r="G16" s="39">
        <f>'[1]вспомогат'!I15</f>
        <v>65.51227918389898</v>
      </c>
      <c r="H16" s="35">
        <f>'[1]вспомогат'!J15</f>
        <v>-876167.1000000015</v>
      </c>
      <c r="I16" s="36">
        <f>'[1]вспомогат'!K15</f>
        <v>99.66607191219859</v>
      </c>
      <c r="J16" s="37">
        <f>'[1]вспомогат'!L15</f>
        <v>-75643.01000000164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2071524553.7699997</v>
      </c>
      <c r="F17" s="41">
        <f>SUM(F12:F16)</f>
        <v>161501563.59999996</v>
      </c>
      <c r="G17" s="42">
        <f>F17/D17*100</f>
        <v>79.28775463690918</v>
      </c>
      <c r="H17" s="41">
        <f>SUM(H12:H16)</f>
        <v>-42188860.40000006</v>
      </c>
      <c r="I17" s="43">
        <f>E17/C17*100</f>
        <v>103.01753961956513</v>
      </c>
      <c r="J17" s="41">
        <f>SUM(J12:J16)</f>
        <v>60678088.76999991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25173534.76</v>
      </c>
      <c r="F18" s="45">
        <f>'[1]вспомогат'!H16</f>
        <v>2793673.0200000033</v>
      </c>
      <c r="G18" s="46">
        <f>'[1]вспомогат'!I16</f>
        <v>80.1239289985632</v>
      </c>
      <c r="H18" s="47">
        <f>'[1]вспомогат'!J16</f>
        <v>-693016.9799999967</v>
      </c>
      <c r="I18" s="48">
        <f>'[1]вспомогат'!K16</f>
        <v>108.30371393867972</v>
      </c>
      <c r="J18" s="49">
        <f>'[1]вспомогат'!L16</f>
        <v>1930070.7600000016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93479835.46</v>
      </c>
      <c r="F19" s="38">
        <f>'[1]вспомогат'!H17</f>
        <v>8977613.64</v>
      </c>
      <c r="G19" s="39">
        <f>'[1]вспомогат'!I17</f>
        <v>126.55363522565804</v>
      </c>
      <c r="H19" s="35">
        <f>'[1]вспомогат'!J17</f>
        <v>1883693.6400000006</v>
      </c>
      <c r="I19" s="36">
        <f>'[1]вспомогат'!K17</f>
        <v>123.12920687751856</v>
      </c>
      <c r="J19" s="37">
        <f>'[1]вспомогат'!L17</f>
        <v>17559720.459999993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8428910.16</v>
      </c>
      <c r="F20" s="38">
        <f>'[1]вспомогат'!H18</f>
        <v>656239.6299999999</v>
      </c>
      <c r="G20" s="39">
        <f>'[1]вспомогат'!I18</f>
        <v>92.0638810677194</v>
      </c>
      <c r="H20" s="35">
        <f>'[1]вспомогат'!J18</f>
        <v>-56569.37000000011</v>
      </c>
      <c r="I20" s="36">
        <f>'[1]вспомогат'!K18</f>
        <v>129.55196827641328</v>
      </c>
      <c r="J20" s="37">
        <f>'[1]вспомогат'!L18</f>
        <v>1922710.1600000001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19153090.42</v>
      </c>
      <c r="F21" s="38">
        <f>'[1]вспомогат'!H19</f>
        <v>1611705.8900000006</v>
      </c>
      <c r="G21" s="39">
        <f>'[1]вспомогат'!I19</f>
        <v>111.88913248577357</v>
      </c>
      <c r="H21" s="35">
        <f>'[1]вспомогат'!J19</f>
        <v>171256.8900000006</v>
      </c>
      <c r="I21" s="36">
        <f>'[1]вспомогат'!K19</f>
        <v>119.34327313815747</v>
      </c>
      <c r="J21" s="37">
        <f>'[1]вспомогат'!L19</f>
        <v>3104351.420000002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42314451.46</v>
      </c>
      <c r="F22" s="38">
        <f>'[1]вспомогат'!H20</f>
        <v>4504763.8999999985</v>
      </c>
      <c r="G22" s="39">
        <f>'[1]вспомогат'!I20</f>
        <v>124.99806180416755</v>
      </c>
      <c r="H22" s="35">
        <f>'[1]вспомогат'!J20</f>
        <v>900896.8999999985</v>
      </c>
      <c r="I22" s="36">
        <f>'[1]вспомогат'!K20</f>
        <v>123.43837840679316</v>
      </c>
      <c r="J22" s="37">
        <f>'[1]вспомогат'!L20</f>
        <v>8034633.460000001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34933298.23</v>
      </c>
      <c r="F23" s="38">
        <f>'[1]вспомогат'!H21</f>
        <v>3258062.1099999957</v>
      </c>
      <c r="G23" s="39">
        <f>'[1]вспомогат'!I21</f>
        <v>83.31126854202934</v>
      </c>
      <c r="H23" s="35">
        <f>'[1]вспомогат'!J21</f>
        <v>-652647.8900000043</v>
      </c>
      <c r="I23" s="36">
        <f>'[1]вспомогат'!K21</f>
        <v>122.56889061592682</v>
      </c>
      <c r="J23" s="37">
        <f>'[1]вспомогат'!L21</f>
        <v>6432348.229999997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45493698.41</v>
      </c>
      <c r="F24" s="38">
        <f>'[1]вспомогат'!H22</f>
        <v>3225510.799999997</v>
      </c>
      <c r="G24" s="39">
        <f>'[1]вспомогат'!I22</f>
        <v>83.62439433767128</v>
      </c>
      <c r="H24" s="35">
        <f>'[1]вспомогат'!J22</f>
        <v>-631630.200000003</v>
      </c>
      <c r="I24" s="36">
        <f>'[1]вспомогат'!K22</f>
        <v>128.89873052580398</v>
      </c>
      <c r="J24" s="37">
        <f>'[1]вспомогат'!L22</f>
        <v>10199558.409999996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23171797.02</v>
      </c>
      <c r="F25" s="38">
        <f>'[1]вспомогат'!H23</f>
        <v>1752091.5</v>
      </c>
      <c r="G25" s="39">
        <f>'[1]вспомогат'!I23</f>
        <v>79.25182853188227</v>
      </c>
      <c r="H25" s="35">
        <f>'[1]вспомогат'!J23</f>
        <v>-458698.5</v>
      </c>
      <c r="I25" s="36">
        <f>'[1]вспомогат'!K23</f>
        <v>131.13415353073538</v>
      </c>
      <c r="J25" s="37">
        <f>'[1]вспомогат'!L23</f>
        <v>5501498.02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25908586.76</v>
      </c>
      <c r="F26" s="38">
        <f>'[1]вспомогат'!H24</f>
        <v>2734263.0100000016</v>
      </c>
      <c r="G26" s="39">
        <f>'[1]вспомогат'!I24</f>
        <v>115.1004026021808</v>
      </c>
      <c r="H26" s="35">
        <f>'[1]вспомогат'!J24</f>
        <v>358717.01000000164</v>
      </c>
      <c r="I26" s="36">
        <f>'[1]вспомогат'!K24</f>
        <v>142.8766862271163</v>
      </c>
      <c r="J26" s="37">
        <f>'[1]вспомогат'!L24</f>
        <v>7775056.760000002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38919126.96</v>
      </c>
      <c r="F27" s="38">
        <f>'[1]вспомогат'!H25</f>
        <v>4054650.789999999</v>
      </c>
      <c r="G27" s="39">
        <f>'[1]вспомогат'!I25</f>
        <v>196.25114905142752</v>
      </c>
      <c r="H27" s="35">
        <f>'[1]вспомогат'!J25</f>
        <v>1988598.789999999</v>
      </c>
      <c r="I27" s="36">
        <f>'[1]вспомогат'!K25</f>
        <v>123.01570524143686</v>
      </c>
      <c r="J27" s="37">
        <f>'[1]вспомогат'!L25</f>
        <v>7281599.960000001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23502914.76</v>
      </c>
      <c r="F28" s="38">
        <f>'[1]вспомогат'!H26</f>
        <v>2426189.2300000004</v>
      </c>
      <c r="G28" s="39">
        <f>'[1]вспомогат'!I26</f>
        <v>88.14448282551879</v>
      </c>
      <c r="H28" s="35">
        <f>'[1]вспомогат'!J26</f>
        <v>-326324.76999999955</v>
      </c>
      <c r="I28" s="36">
        <f>'[1]вспомогат'!K26</f>
        <v>124.60596136421836</v>
      </c>
      <c r="J28" s="37">
        <f>'[1]вспомогат'!L26</f>
        <v>4641124.760000002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18303201.7</v>
      </c>
      <c r="F29" s="38">
        <f>'[1]вспомогат'!H27</f>
        <v>2419128.9399999995</v>
      </c>
      <c r="G29" s="39">
        <f>'[1]вспомогат'!I27</f>
        <v>177.7062163742518</v>
      </c>
      <c r="H29" s="35">
        <f>'[1]вспомогат'!J27</f>
        <v>1057820.9399999995</v>
      </c>
      <c r="I29" s="36">
        <f>'[1]вспомогат'!K27</f>
        <v>124.1598406527793</v>
      </c>
      <c r="J29" s="37">
        <f>'[1]вспомогат'!L27</f>
        <v>3561557.6999999993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33949668.41</v>
      </c>
      <c r="F30" s="38">
        <f>'[1]вспомогат'!H28</f>
        <v>2960024.0699999966</v>
      </c>
      <c r="G30" s="39">
        <f>'[1]вспомогат'!I28</f>
        <v>93.53909459948834</v>
      </c>
      <c r="H30" s="35">
        <f>'[1]вспомогат'!J28</f>
        <v>-204453.93000000343</v>
      </c>
      <c r="I30" s="36">
        <f>'[1]вспомогат'!K28</f>
        <v>116.54384499510356</v>
      </c>
      <c r="J30" s="37">
        <f>'[1]вспомогат'!L28</f>
        <v>4819285.409999996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60021186.81</v>
      </c>
      <c r="F31" s="38">
        <f>'[1]вспомогат'!H29</f>
        <v>7113230.160000004</v>
      </c>
      <c r="G31" s="39">
        <f>'[1]вспомогат'!I29</f>
        <v>104.42048812539807</v>
      </c>
      <c r="H31" s="35">
        <f>'[1]вспомогат'!J29</f>
        <v>301128.1600000039</v>
      </c>
      <c r="I31" s="36">
        <f>'[1]вспомогат'!K29</f>
        <v>121.9879868597838</v>
      </c>
      <c r="J31" s="37">
        <f>'[1]вспомогат'!L29</f>
        <v>10818647.810000002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25623117.51</v>
      </c>
      <c r="F32" s="38">
        <f>'[1]вспомогат'!H30</f>
        <v>3068999.2700000033</v>
      </c>
      <c r="G32" s="39">
        <f>'[1]вспомогат'!I30</f>
        <v>129.20513646322235</v>
      </c>
      <c r="H32" s="35">
        <f>'[1]вспомогат'!J30</f>
        <v>693707.2700000033</v>
      </c>
      <c r="I32" s="36">
        <f>'[1]вспомогат'!K30</f>
        <v>119.73661668014124</v>
      </c>
      <c r="J32" s="37">
        <f>'[1]вспомогат'!L30</f>
        <v>4223550.510000002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27160351.84</v>
      </c>
      <c r="F33" s="38">
        <f>'[1]вспомогат'!H31</f>
        <v>3651887.2699999996</v>
      </c>
      <c r="G33" s="39">
        <f>'[1]вспомогат'!I31</f>
        <v>134.3248595467389</v>
      </c>
      <c r="H33" s="35">
        <f>'[1]вспомогат'!J31</f>
        <v>933189.2699999996</v>
      </c>
      <c r="I33" s="36">
        <f>'[1]вспомогат'!K31</f>
        <v>115.29087302458163</v>
      </c>
      <c r="J33" s="37">
        <f>'[1]вспомогат'!L31</f>
        <v>3602240.84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11428745.41</v>
      </c>
      <c r="F34" s="38">
        <f>'[1]вспомогат'!H32</f>
        <v>863416.1799999997</v>
      </c>
      <c r="G34" s="39">
        <f>'[1]вспомогат'!I32</f>
        <v>62.64992308585357</v>
      </c>
      <c r="H34" s="35">
        <f>'[1]вспомогат'!J32</f>
        <v>-514743.8200000003</v>
      </c>
      <c r="I34" s="36">
        <f>'[1]вспомогат'!K32</f>
        <v>111.30748557323902</v>
      </c>
      <c r="J34" s="37">
        <f>'[1]вспомогат'!L32</f>
        <v>1161021.4100000001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21613018.51</v>
      </c>
      <c r="F35" s="38">
        <f>'[1]вспомогат'!H33</f>
        <v>2786077.360000003</v>
      </c>
      <c r="G35" s="39">
        <f>'[1]вспомогат'!I33</f>
        <v>95.78345701295252</v>
      </c>
      <c r="H35" s="35">
        <f>'[1]вспомогат'!J33</f>
        <v>-122647.63999999687</v>
      </c>
      <c r="I35" s="36">
        <f>'[1]вспомогат'!K33</f>
        <v>115.38170614552668</v>
      </c>
      <c r="J35" s="37">
        <f>'[1]вспомогат'!L33</f>
        <v>2881263.5100000016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19361092.96</v>
      </c>
      <c r="F36" s="38">
        <f>'[1]вспомогат'!H34</f>
        <v>1957422.7800000012</v>
      </c>
      <c r="G36" s="39">
        <f>'[1]вспомогат'!I34</f>
        <v>111.31840195632401</v>
      </c>
      <c r="H36" s="35">
        <f>'[1]вспомогат'!J34</f>
        <v>199022.7800000012</v>
      </c>
      <c r="I36" s="36">
        <f>'[1]вспомогат'!K34</f>
        <v>132.7030269798263</v>
      </c>
      <c r="J36" s="37">
        <f>'[1]вспомогат'!L34</f>
        <v>4771302.960000001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44126952.58</v>
      </c>
      <c r="F37" s="38">
        <f>'[1]вспомогат'!H35</f>
        <v>3163526.2299999967</v>
      </c>
      <c r="G37" s="39">
        <f>'[1]вспомогат'!I35</f>
        <v>70.1454834310801</v>
      </c>
      <c r="H37" s="35">
        <f>'[1]вспомогат'!J35</f>
        <v>-1346423.7700000033</v>
      </c>
      <c r="I37" s="36">
        <f>'[1]вспомогат'!K35</f>
        <v>126.57059290442663</v>
      </c>
      <c r="J37" s="37">
        <f>'[1]вспомогат'!L35</f>
        <v>9263441.579999998</v>
      </c>
    </row>
    <row r="38" spans="1:10" ht="18.75" customHeight="1">
      <c r="A38" s="50" t="s">
        <v>40</v>
      </c>
      <c r="B38" s="41">
        <f>SUM(B18:B37)</f>
        <v>693167340</v>
      </c>
      <c r="C38" s="41">
        <f>SUM(C18:C37)</f>
        <v>522581596</v>
      </c>
      <c r="D38" s="41">
        <f>SUM(D18:D37)</f>
        <v>60497601</v>
      </c>
      <c r="E38" s="41">
        <f>SUM(E18:E37)</f>
        <v>642066580.1299999</v>
      </c>
      <c r="F38" s="41">
        <f>SUM(F18:F37)</f>
        <v>63978475.779999994</v>
      </c>
      <c r="G38" s="42">
        <f>F38/D38*100</f>
        <v>105.75374018549925</v>
      </c>
      <c r="H38" s="41">
        <f>SUM(H18:H37)</f>
        <v>3480874.7800000003</v>
      </c>
      <c r="I38" s="43">
        <f>E38/C38*100</f>
        <v>122.86436894153461</v>
      </c>
      <c r="J38" s="41">
        <f>SUM(J18:J37)</f>
        <v>119484984.13000001</v>
      </c>
    </row>
    <row r="39" spans="1:10" ht="20.25" customHeight="1">
      <c r="A39" s="51" t="s">
        <v>41</v>
      </c>
      <c r="B39" s="52">
        <f>'[1]вспомогат'!B36</f>
        <v>4239813450</v>
      </c>
      <c r="C39" s="52">
        <f>'[1]вспомогат'!C36</f>
        <v>3291774212</v>
      </c>
      <c r="D39" s="52">
        <f>'[1]вспомогат'!D36</f>
        <v>375530512</v>
      </c>
      <c r="E39" s="52">
        <f>'[1]вспомогат'!G36</f>
        <v>3474605047.44</v>
      </c>
      <c r="F39" s="52">
        <f>'[1]вспомогат'!H36</f>
        <v>271855510.84999985</v>
      </c>
      <c r="G39" s="53">
        <f>'[1]вспомогат'!I36</f>
        <v>72.39238947646413</v>
      </c>
      <c r="H39" s="52">
        <f>'[1]вспомогат'!J36</f>
        <v>-103675001.15000013</v>
      </c>
      <c r="I39" s="53">
        <f>'[1]вспомогат'!K36</f>
        <v>105.55417302843857</v>
      </c>
      <c r="J39" s="52">
        <f>'[1]вспомогат'!L36</f>
        <v>182830835.43999982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01.01.2015 - 24.09.2015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2015-09-25T05:54:42Z</dcterms:created>
  <dcterms:modified xsi:type="dcterms:W3CDTF">2015-09-25T05:55:20Z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