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<sst xmlns="http://schemas.openxmlformats.org/spreadsheetml/2006/main" count="47" uniqueCount="42">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</sst>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22.09.2015</v>
          </cell>
        </row>
        <row r="6">
          <cell r="G6" t="str">
            <v>Фактично надійшло на 22.09.2015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756372588.88</v>
          </cell>
          <cell r="H10">
            <v>41734146.80999994</v>
          </cell>
          <cell r="I10">
            <v>37.48267883579782</v>
          </cell>
          <cell r="J10">
            <v>-69608340.19000006</v>
          </cell>
          <cell r="K10">
            <v>99.73975444888887</v>
          </cell>
          <cell r="L10">
            <v>-1973562.1200000048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1521119362.01</v>
          </cell>
          <cell r="H11">
            <v>104950919.23000002</v>
          </cell>
          <cell r="I11">
            <v>70.42835042075455</v>
          </cell>
          <cell r="J11">
            <v>-44067080.76999998</v>
          </cell>
          <cell r="K11">
            <v>99.70904823087683</v>
          </cell>
          <cell r="L11">
            <v>-4438637.99000001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134270797.66</v>
          </cell>
          <cell r="H12">
            <v>9213714.899999991</v>
          </cell>
          <cell r="I12">
            <v>69.71578023217262</v>
          </cell>
          <cell r="J12">
            <v>-4002396.100000009</v>
          </cell>
          <cell r="K12">
            <v>125.4306592803484</v>
          </cell>
          <cell r="L12">
            <v>27222968.659999996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215896452.74</v>
          </cell>
          <cell r="H13">
            <v>14617687.320000023</v>
          </cell>
          <cell r="I13">
            <v>65.38686439347408</v>
          </cell>
          <cell r="J13">
            <v>-7738006.679999977</v>
          </cell>
          <cell r="K13">
            <v>103.21264890025739</v>
          </cell>
          <cell r="L13">
            <v>6720101.74000001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156856109.36</v>
          </cell>
          <cell r="H14">
            <v>10249900.24000001</v>
          </cell>
          <cell r="I14">
            <v>61.89515908720363</v>
          </cell>
          <cell r="J14">
            <v>-6310199.75999999</v>
          </cell>
          <cell r="K14">
            <v>107.13351612370042</v>
          </cell>
          <cell r="L14">
            <v>10444309.360000014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22385568.54</v>
          </cell>
          <cell r="H15">
            <v>1473078.4499999993</v>
          </cell>
          <cell r="I15">
            <v>57.98336678450345</v>
          </cell>
          <cell r="J15">
            <v>-1067440.5500000007</v>
          </cell>
          <cell r="K15">
            <v>98.82169015893841</v>
          </cell>
          <cell r="L15">
            <v>-266916.4600000009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24525101.51</v>
          </cell>
          <cell r="H16">
            <v>2145239.7700000033</v>
          </cell>
          <cell r="I16">
            <v>61.52654150498046</v>
          </cell>
          <cell r="J16">
            <v>-1341450.2299999967</v>
          </cell>
          <cell r="K16">
            <v>105.513969475462</v>
          </cell>
          <cell r="L16">
            <v>1281637.5100000016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92692289.15</v>
          </cell>
          <cell r="H17">
            <v>8190067.330000013</v>
          </cell>
          <cell r="I17">
            <v>115.4519268613124</v>
          </cell>
          <cell r="J17">
            <v>1096147.330000013</v>
          </cell>
          <cell r="K17">
            <v>122.09187137032129</v>
          </cell>
          <cell r="L17">
            <v>16772174.150000006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8311401.13</v>
          </cell>
          <cell r="H18">
            <v>538730.5999999996</v>
          </cell>
          <cell r="I18">
            <v>75.57853506338999</v>
          </cell>
          <cell r="J18">
            <v>-174078.40000000037</v>
          </cell>
          <cell r="K18">
            <v>127.7458597952722</v>
          </cell>
          <cell r="L18">
            <v>1805201.13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18938343.33</v>
          </cell>
          <cell r="H19">
            <v>1396958.799999997</v>
          </cell>
          <cell r="I19">
            <v>96.98078862910086</v>
          </cell>
          <cell r="J19">
            <v>-43490.20000000298</v>
          </cell>
          <cell r="K19">
            <v>118.0051799085274</v>
          </cell>
          <cell r="L19">
            <v>2889604.329999998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41682791.2</v>
          </cell>
          <cell r="H20">
            <v>3873103.6400000006</v>
          </cell>
          <cell r="I20">
            <v>107.47077070269242</v>
          </cell>
          <cell r="J20">
            <v>269236.6400000006</v>
          </cell>
          <cell r="K20">
            <v>121.59571909045725</v>
          </cell>
          <cell r="L20">
            <v>7402973.200000003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34360790.59</v>
          </cell>
          <cell r="H21">
            <v>2685554.4700000025</v>
          </cell>
          <cell r="I21">
            <v>68.67178773163958</v>
          </cell>
          <cell r="J21">
            <v>-1225155.5299999975</v>
          </cell>
          <cell r="K21">
            <v>120.5601588368107</v>
          </cell>
          <cell r="L21">
            <v>5859840.590000004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44916447.37</v>
          </cell>
          <cell r="H22">
            <v>2648259.759999998</v>
          </cell>
          <cell r="I22">
            <v>68.65861942822411</v>
          </cell>
          <cell r="J22">
            <v>-1208881.240000002</v>
          </cell>
          <cell r="K22">
            <v>127.26318694831494</v>
          </cell>
          <cell r="L22">
            <v>9622307.369999997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22926507.12</v>
          </cell>
          <cell r="H23">
            <v>1506801.6000000015</v>
          </cell>
          <cell r="I23">
            <v>68.15670416457472</v>
          </cell>
          <cell r="J23">
            <v>-703988.3999999985</v>
          </cell>
          <cell r="K23">
            <v>129.74600554297356</v>
          </cell>
          <cell r="L23">
            <v>5256208.120000001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25115856.95</v>
          </cell>
          <cell r="H24">
            <v>1941533.1999999993</v>
          </cell>
          <cell r="I24">
            <v>81.72997702422936</v>
          </cell>
          <cell r="J24">
            <v>-434012.80000000075</v>
          </cell>
          <cell r="K24">
            <v>138.5050618936302</v>
          </cell>
          <cell r="L24">
            <v>6982326.949999999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38123159.4</v>
          </cell>
          <cell r="H25">
            <v>3258683.2299999967</v>
          </cell>
          <cell r="I25">
            <v>157.7251313132485</v>
          </cell>
          <cell r="J25">
            <v>1192631.2299999967</v>
          </cell>
          <cell r="K25">
            <v>120.4998083446914</v>
          </cell>
          <cell r="L25">
            <v>6485632.3999999985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23031296.06</v>
          </cell>
          <cell r="H26">
            <v>1954570.5299999975</v>
          </cell>
          <cell r="I26">
            <v>71.0103756057189</v>
          </cell>
          <cell r="J26">
            <v>-797943.4700000025</v>
          </cell>
          <cell r="K26">
            <v>122.10556930174707</v>
          </cell>
          <cell r="L26">
            <v>4169506.0599999987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17949138.4</v>
          </cell>
          <cell r="H27">
            <v>2065065.6399999987</v>
          </cell>
          <cell r="I27">
            <v>151.69716478563257</v>
          </cell>
          <cell r="J27">
            <v>703757.6399999987</v>
          </cell>
          <cell r="K27">
            <v>121.75805086596854</v>
          </cell>
          <cell r="L27">
            <v>3207494.3999999985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33696868</v>
          </cell>
          <cell r="H28">
            <v>2707223.66</v>
          </cell>
          <cell r="I28">
            <v>85.55040230963844</v>
          </cell>
          <cell r="J28">
            <v>-457254.33999999985</v>
          </cell>
          <cell r="K28">
            <v>115.67602114946448</v>
          </cell>
          <cell r="L28">
            <v>4566485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58673939.48</v>
          </cell>
          <cell r="H29">
            <v>5765982.829999998</v>
          </cell>
          <cell r="I29">
            <v>84.64322510144443</v>
          </cell>
          <cell r="J29">
            <v>-1046119.1700000018</v>
          </cell>
          <cell r="K29">
            <v>119.24982058344591</v>
          </cell>
          <cell r="L29">
            <v>9471400.479999997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25158376.67</v>
          </cell>
          <cell r="H30">
            <v>2604258.4300000034</v>
          </cell>
          <cell r="I30">
            <v>109.63950663749986</v>
          </cell>
          <cell r="J30">
            <v>228966.43000000343</v>
          </cell>
          <cell r="K30">
            <v>117.56488656990116</v>
          </cell>
          <cell r="L30">
            <v>3758809.670000002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26547046.86</v>
          </cell>
          <cell r="H31">
            <v>3038582.289999999</v>
          </cell>
          <cell r="I31">
            <v>111.76608398579022</v>
          </cell>
          <cell r="J31">
            <v>319884.2899999991</v>
          </cell>
          <cell r="K31">
            <v>112.68750223649087</v>
          </cell>
          <cell r="L31">
            <v>2988935.8599999994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11259051.37</v>
          </cell>
          <cell r="H32">
            <v>693722.1399999987</v>
          </cell>
          <cell r="I32">
            <v>50.336836071283365</v>
          </cell>
          <cell r="J32">
            <v>-684437.8600000013</v>
          </cell>
          <cell r="K32">
            <v>109.65479175326489</v>
          </cell>
          <cell r="L32">
            <v>991327.3699999992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21226304.96</v>
          </cell>
          <cell r="H33">
            <v>2399363.8100000024</v>
          </cell>
          <cell r="I33">
            <v>82.48850647620529</v>
          </cell>
          <cell r="J33">
            <v>-509361.1899999976</v>
          </cell>
          <cell r="K33">
            <v>113.31722500107438</v>
          </cell>
          <cell r="L33">
            <v>2494549.960000001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19205590.56</v>
          </cell>
          <cell r="H34">
            <v>1801920.379999999</v>
          </cell>
          <cell r="I34">
            <v>102.47499886260229</v>
          </cell>
          <cell r="J34">
            <v>43520.37999999896</v>
          </cell>
          <cell r="K34">
            <v>131.63719669714231</v>
          </cell>
          <cell r="L34">
            <v>4615800.559999999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43689166.63</v>
          </cell>
          <cell r="H35">
            <v>2725740.280000001</v>
          </cell>
          <cell r="I35">
            <v>60.43837027018041</v>
          </cell>
          <cell r="J35">
            <v>-1784209.7199999988</v>
          </cell>
          <cell r="K35">
            <v>125.31487901491047</v>
          </cell>
          <cell r="L35">
            <v>8825655.630000003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3438930345.9300003</v>
          </cell>
          <cell r="H36">
            <v>236180809.3399999</v>
          </cell>
          <cell r="I36">
            <v>62.892575115174644</v>
          </cell>
          <cell r="J36">
            <v>-139349702.6600001</v>
          </cell>
          <cell r="K36">
            <v>104.47042003651252</v>
          </cell>
          <cell r="L36">
            <v>147156133.93000004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756372588.88</v>
      </c>
      <c r="F10" s="33">
        <f>'[1]вспомогат'!H10</f>
        <v>41734146.80999994</v>
      </c>
      <c r="G10" s="34">
        <f>'[1]вспомогат'!I10</f>
        <v>37.48267883579782</v>
      </c>
      <c r="H10" s="35">
        <f>'[1]вспомогат'!J10</f>
        <v>-69608340.19000006</v>
      </c>
      <c r="I10" s="36">
        <f>'[1]вспомогат'!K10</f>
        <v>99.73975444888887</v>
      </c>
      <c r="J10" s="37">
        <f>'[1]вспомогат'!L10</f>
        <v>-1973562.1200000048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1521119362.01</v>
      </c>
      <c r="F12" s="38">
        <f>'[1]вспомогат'!H11</f>
        <v>104950919.23000002</v>
      </c>
      <c r="G12" s="39">
        <f>'[1]вспомогат'!I11</f>
        <v>70.42835042075455</v>
      </c>
      <c r="H12" s="35">
        <f>'[1]вспомогат'!J11</f>
        <v>-44067080.76999998</v>
      </c>
      <c r="I12" s="36">
        <f>'[1]вспомогат'!K11</f>
        <v>99.70904823087683</v>
      </c>
      <c r="J12" s="37">
        <f>'[1]вспомогат'!L11</f>
        <v>-4438637.99000001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134270797.66</v>
      </c>
      <c r="F13" s="38">
        <f>'[1]вспомогат'!H12</f>
        <v>9213714.899999991</v>
      </c>
      <c r="G13" s="39">
        <f>'[1]вспомогат'!I12</f>
        <v>69.71578023217262</v>
      </c>
      <c r="H13" s="35">
        <f>'[1]вспомогат'!J12</f>
        <v>-4002396.100000009</v>
      </c>
      <c r="I13" s="36">
        <f>'[1]вспомогат'!K12</f>
        <v>125.4306592803484</v>
      </c>
      <c r="J13" s="37">
        <f>'[1]вспомогат'!L12</f>
        <v>27222968.659999996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215896452.74</v>
      </c>
      <c r="F14" s="38">
        <f>'[1]вспомогат'!H13</f>
        <v>14617687.320000023</v>
      </c>
      <c r="G14" s="39">
        <f>'[1]вспомогат'!I13</f>
        <v>65.38686439347408</v>
      </c>
      <c r="H14" s="35">
        <f>'[1]вспомогат'!J13</f>
        <v>-7738006.679999977</v>
      </c>
      <c r="I14" s="36">
        <f>'[1]вспомогат'!K13</f>
        <v>103.21264890025739</v>
      </c>
      <c r="J14" s="37">
        <f>'[1]вспомогат'!L13</f>
        <v>6720101.74000001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156856109.36</v>
      </c>
      <c r="F15" s="38">
        <f>'[1]вспомогат'!H14</f>
        <v>10249900.24000001</v>
      </c>
      <c r="G15" s="39">
        <f>'[1]вспомогат'!I14</f>
        <v>61.89515908720363</v>
      </c>
      <c r="H15" s="35">
        <f>'[1]вспомогат'!J14</f>
        <v>-6310199.75999999</v>
      </c>
      <c r="I15" s="36">
        <f>'[1]вспомогат'!K14</f>
        <v>107.13351612370042</v>
      </c>
      <c r="J15" s="37">
        <f>'[1]вспомогат'!L14</f>
        <v>10444309.360000014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22385568.54</v>
      </c>
      <c r="F16" s="38">
        <f>'[1]вспомогат'!H15</f>
        <v>1473078.4499999993</v>
      </c>
      <c r="G16" s="39">
        <f>'[1]вспомогат'!I15</f>
        <v>57.98336678450345</v>
      </c>
      <c r="H16" s="35">
        <f>'[1]вспомогат'!J15</f>
        <v>-1067440.5500000007</v>
      </c>
      <c r="I16" s="36">
        <f>'[1]вспомогат'!K15</f>
        <v>98.82169015893841</v>
      </c>
      <c r="J16" s="37">
        <f>'[1]вспомогат'!L15</f>
        <v>-266916.4600000009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2050528290.31</v>
      </c>
      <c r="F17" s="41">
        <f>SUM(F12:F16)</f>
        <v>140505300.14000005</v>
      </c>
      <c r="G17" s="42">
        <f>F17/D17*100</f>
        <v>68.97982604228858</v>
      </c>
      <c r="H17" s="41">
        <f>SUM(H12:H16)</f>
        <v>-63185123.859999955</v>
      </c>
      <c r="I17" s="43">
        <f>E17/C17*100</f>
        <v>101.9733891175028</v>
      </c>
      <c r="J17" s="41">
        <f>SUM(J12:J16)</f>
        <v>39681825.31000001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24525101.51</v>
      </c>
      <c r="F18" s="45">
        <f>'[1]вспомогат'!H16</f>
        <v>2145239.7700000033</v>
      </c>
      <c r="G18" s="46">
        <f>'[1]вспомогат'!I16</f>
        <v>61.52654150498046</v>
      </c>
      <c r="H18" s="47">
        <f>'[1]вспомогат'!J16</f>
        <v>-1341450.2299999967</v>
      </c>
      <c r="I18" s="48">
        <f>'[1]вспомогат'!K16</f>
        <v>105.513969475462</v>
      </c>
      <c r="J18" s="49">
        <f>'[1]вспомогат'!L16</f>
        <v>1281637.5100000016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92692289.15</v>
      </c>
      <c r="F19" s="38">
        <f>'[1]вспомогат'!H17</f>
        <v>8190067.330000013</v>
      </c>
      <c r="G19" s="39">
        <f>'[1]вспомогат'!I17</f>
        <v>115.4519268613124</v>
      </c>
      <c r="H19" s="35">
        <f>'[1]вспомогат'!J17</f>
        <v>1096147.330000013</v>
      </c>
      <c r="I19" s="36">
        <f>'[1]вспомогат'!K17</f>
        <v>122.09187137032129</v>
      </c>
      <c r="J19" s="37">
        <f>'[1]вспомогат'!L17</f>
        <v>16772174.150000006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8311401.13</v>
      </c>
      <c r="F20" s="38">
        <f>'[1]вспомогат'!H18</f>
        <v>538730.5999999996</v>
      </c>
      <c r="G20" s="39">
        <f>'[1]вспомогат'!I18</f>
        <v>75.57853506338999</v>
      </c>
      <c r="H20" s="35">
        <f>'[1]вспомогат'!J18</f>
        <v>-174078.40000000037</v>
      </c>
      <c r="I20" s="36">
        <f>'[1]вспомогат'!K18</f>
        <v>127.7458597952722</v>
      </c>
      <c r="J20" s="37">
        <f>'[1]вспомогат'!L18</f>
        <v>1805201.13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18938343.33</v>
      </c>
      <c r="F21" s="38">
        <f>'[1]вспомогат'!H19</f>
        <v>1396958.799999997</v>
      </c>
      <c r="G21" s="39">
        <f>'[1]вспомогат'!I19</f>
        <v>96.98078862910086</v>
      </c>
      <c r="H21" s="35">
        <f>'[1]вспомогат'!J19</f>
        <v>-43490.20000000298</v>
      </c>
      <c r="I21" s="36">
        <f>'[1]вспомогат'!K19</f>
        <v>118.0051799085274</v>
      </c>
      <c r="J21" s="37">
        <f>'[1]вспомогат'!L19</f>
        <v>2889604.329999998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41682791.2</v>
      </c>
      <c r="F22" s="38">
        <f>'[1]вспомогат'!H20</f>
        <v>3873103.6400000006</v>
      </c>
      <c r="G22" s="39">
        <f>'[1]вспомогат'!I20</f>
        <v>107.47077070269242</v>
      </c>
      <c r="H22" s="35">
        <f>'[1]вспомогат'!J20</f>
        <v>269236.6400000006</v>
      </c>
      <c r="I22" s="36">
        <f>'[1]вспомогат'!K20</f>
        <v>121.59571909045725</v>
      </c>
      <c r="J22" s="37">
        <f>'[1]вспомогат'!L20</f>
        <v>7402973.200000003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34360790.59</v>
      </c>
      <c r="F23" s="38">
        <f>'[1]вспомогат'!H21</f>
        <v>2685554.4700000025</v>
      </c>
      <c r="G23" s="39">
        <f>'[1]вспомогат'!I21</f>
        <v>68.67178773163958</v>
      </c>
      <c r="H23" s="35">
        <f>'[1]вспомогат'!J21</f>
        <v>-1225155.5299999975</v>
      </c>
      <c r="I23" s="36">
        <f>'[1]вспомогат'!K21</f>
        <v>120.5601588368107</v>
      </c>
      <c r="J23" s="37">
        <f>'[1]вспомогат'!L21</f>
        <v>5859840.590000004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44916447.37</v>
      </c>
      <c r="F24" s="38">
        <f>'[1]вспомогат'!H22</f>
        <v>2648259.759999998</v>
      </c>
      <c r="G24" s="39">
        <f>'[1]вспомогат'!I22</f>
        <v>68.65861942822411</v>
      </c>
      <c r="H24" s="35">
        <f>'[1]вспомогат'!J22</f>
        <v>-1208881.240000002</v>
      </c>
      <c r="I24" s="36">
        <f>'[1]вспомогат'!K22</f>
        <v>127.26318694831494</v>
      </c>
      <c r="J24" s="37">
        <f>'[1]вспомогат'!L22</f>
        <v>9622307.369999997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22926507.12</v>
      </c>
      <c r="F25" s="38">
        <f>'[1]вспомогат'!H23</f>
        <v>1506801.6000000015</v>
      </c>
      <c r="G25" s="39">
        <f>'[1]вспомогат'!I23</f>
        <v>68.15670416457472</v>
      </c>
      <c r="H25" s="35">
        <f>'[1]вспомогат'!J23</f>
        <v>-703988.3999999985</v>
      </c>
      <c r="I25" s="36">
        <f>'[1]вспомогат'!K23</f>
        <v>129.74600554297356</v>
      </c>
      <c r="J25" s="37">
        <f>'[1]вспомогат'!L23</f>
        <v>5256208.120000001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25115856.95</v>
      </c>
      <c r="F26" s="38">
        <f>'[1]вспомогат'!H24</f>
        <v>1941533.1999999993</v>
      </c>
      <c r="G26" s="39">
        <f>'[1]вспомогат'!I24</f>
        <v>81.72997702422936</v>
      </c>
      <c r="H26" s="35">
        <f>'[1]вспомогат'!J24</f>
        <v>-434012.80000000075</v>
      </c>
      <c r="I26" s="36">
        <f>'[1]вспомогат'!K24</f>
        <v>138.5050618936302</v>
      </c>
      <c r="J26" s="37">
        <f>'[1]вспомогат'!L24</f>
        <v>6982326.949999999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38123159.4</v>
      </c>
      <c r="F27" s="38">
        <f>'[1]вспомогат'!H25</f>
        <v>3258683.2299999967</v>
      </c>
      <c r="G27" s="39">
        <f>'[1]вспомогат'!I25</f>
        <v>157.7251313132485</v>
      </c>
      <c r="H27" s="35">
        <f>'[1]вспомогат'!J25</f>
        <v>1192631.2299999967</v>
      </c>
      <c r="I27" s="36">
        <f>'[1]вспомогат'!K25</f>
        <v>120.4998083446914</v>
      </c>
      <c r="J27" s="37">
        <f>'[1]вспомогат'!L25</f>
        <v>6485632.3999999985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23031296.06</v>
      </c>
      <c r="F28" s="38">
        <f>'[1]вспомогат'!H26</f>
        <v>1954570.5299999975</v>
      </c>
      <c r="G28" s="39">
        <f>'[1]вспомогат'!I26</f>
        <v>71.0103756057189</v>
      </c>
      <c r="H28" s="35">
        <f>'[1]вспомогат'!J26</f>
        <v>-797943.4700000025</v>
      </c>
      <c r="I28" s="36">
        <f>'[1]вспомогат'!K26</f>
        <v>122.10556930174707</v>
      </c>
      <c r="J28" s="37">
        <f>'[1]вспомогат'!L26</f>
        <v>4169506.0599999987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17949138.4</v>
      </c>
      <c r="F29" s="38">
        <f>'[1]вспомогат'!H27</f>
        <v>2065065.6399999987</v>
      </c>
      <c r="G29" s="39">
        <f>'[1]вспомогат'!I27</f>
        <v>151.69716478563257</v>
      </c>
      <c r="H29" s="35">
        <f>'[1]вспомогат'!J27</f>
        <v>703757.6399999987</v>
      </c>
      <c r="I29" s="36">
        <f>'[1]вспомогат'!K27</f>
        <v>121.75805086596854</v>
      </c>
      <c r="J29" s="37">
        <f>'[1]вспомогат'!L27</f>
        <v>3207494.3999999985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33696868</v>
      </c>
      <c r="F30" s="38">
        <f>'[1]вспомогат'!H28</f>
        <v>2707223.66</v>
      </c>
      <c r="G30" s="39">
        <f>'[1]вспомогат'!I28</f>
        <v>85.55040230963844</v>
      </c>
      <c r="H30" s="35">
        <f>'[1]вспомогат'!J28</f>
        <v>-457254.33999999985</v>
      </c>
      <c r="I30" s="36">
        <f>'[1]вспомогат'!K28</f>
        <v>115.67602114946448</v>
      </c>
      <c r="J30" s="37">
        <f>'[1]вспомогат'!L28</f>
        <v>4566485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58673939.48</v>
      </c>
      <c r="F31" s="38">
        <f>'[1]вспомогат'!H29</f>
        <v>5765982.829999998</v>
      </c>
      <c r="G31" s="39">
        <f>'[1]вспомогат'!I29</f>
        <v>84.64322510144443</v>
      </c>
      <c r="H31" s="35">
        <f>'[1]вспомогат'!J29</f>
        <v>-1046119.1700000018</v>
      </c>
      <c r="I31" s="36">
        <f>'[1]вспомогат'!K29</f>
        <v>119.24982058344591</v>
      </c>
      <c r="J31" s="37">
        <f>'[1]вспомогат'!L29</f>
        <v>9471400.479999997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25158376.67</v>
      </c>
      <c r="F32" s="38">
        <f>'[1]вспомогат'!H30</f>
        <v>2604258.4300000034</v>
      </c>
      <c r="G32" s="39">
        <f>'[1]вспомогат'!I30</f>
        <v>109.63950663749986</v>
      </c>
      <c r="H32" s="35">
        <f>'[1]вспомогат'!J30</f>
        <v>228966.43000000343</v>
      </c>
      <c r="I32" s="36">
        <f>'[1]вспомогат'!K30</f>
        <v>117.56488656990116</v>
      </c>
      <c r="J32" s="37">
        <f>'[1]вспомогат'!L30</f>
        <v>3758809.670000002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26547046.86</v>
      </c>
      <c r="F33" s="38">
        <f>'[1]вспомогат'!H31</f>
        <v>3038582.289999999</v>
      </c>
      <c r="G33" s="39">
        <f>'[1]вспомогат'!I31</f>
        <v>111.76608398579022</v>
      </c>
      <c r="H33" s="35">
        <f>'[1]вспомогат'!J31</f>
        <v>319884.2899999991</v>
      </c>
      <c r="I33" s="36">
        <f>'[1]вспомогат'!K31</f>
        <v>112.68750223649087</v>
      </c>
      <c r="J33" s="37">
        <f>'[1]вспомогат'!L31</f>
        <v>2988935.8599999994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11259051.37</v>
      </c>
      <c r="F34" s="38">
        <f>'[1]вспомогат'!H32</f>
        <v>693722.1399999987</v>
      </c>
      <c r="G34" s="39">
        <f>'[1]вспомогат'!I32</f>
        <v>50.336836071283365</v>
      </c>
      <c r="H34" s="35">
        <f>'[1]вспомогат'!J32</f>
        <v>-684437.8600000013</v>
      </c>
      <c r="I34" s="36">
        <f>'[1]вспомогат'!K32</f>
        <v>109.65479175326489</v>
      </c>
      <c r="J34" s="37">
        <f>'[1]вспомогат'!L32</f>
        <v>991327.3699999992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21226304.96</v>
      </c>
      <c r="F35" s="38">
        <f>'[1]вспомогат'!H33</f>
        <v>2399363.8100000024</v>
      </c>
      <c r="G35" s="39">
        <f>'[1]вспомогат'!I33</f>
        <v>82.48850647620529</v>
      </c>
      <c r="H35" s="35">
        <f>'[1]вспомогат'!J33</f>
        <v>-509361.1899999976</v>
      </c>
      <c r="I35" s="36">
        <f>'[1]вспомогат'!K33</f>
        <v>113.31722500107438</v>
      </c>
      <c r="J35" s="37">
        <f>'[1]вспомогат'!L33</f>
        <v>2494549.960000001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19205590.56</v>
      </c>
      <c r="F36" s="38">
        <f>'[1]вспомогат'!H34</f>
        <v>1801920.379999999</v>
      </c>
      <c r="G36" s="39">
        <f>'[1]вспомогат'!I34</f>
        <v>102.47499886260229</v>
      </c>
      <c r="H36" s="35">
        <f>'[1]вспомогат'!J34</f>
        <v>43520.37999999896</v>
      </c>
      <c r="I36" s="36">
        <f>'[1]вспомогат'!K34</f>
        <v>131.63719669714231</v>
      </c>
      <c r="J36" s="37">
        <f>'[1]вспомогат'!L34</f>
        <v>4615800.559999999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43689166.63</v>
      </c>
      <c r="F37" s="38">
        <f>'[1]вспомогат'!H35</f>
        <v>2725740.280000001</v>
      </c>
      <c r="G37" s="39">
        <f>'[1]вспомогат'!I35</f>
        <v>60.43837027018041</v>
      </c>
      <c r="H37" s="35">
        <f>'[1]вспомогат'!J35</f>
        <v>-1784209.7199999988</v>
      </c>
      <c r="I37" s="36">
        <f>'[1]вспомогат'!K35</f>
        <v>125.31487901491047</v>
      </c>
      <c r="J37" s="37">
        <f>'[1]вспомогат'!L35</f>
        <v>8825655.630000003</v>
      </c>
    </row>
    <row r="38" spans="1:10" ht="18.75" customHeight="1">
      <c r="A38" s="50" t="s">
        <v>40</v>
      </c>
      <c r="B38" s="41">
        <f>SUM(B18:B37)</f>
        <v>693167340</v>
      </c>
      <c r="C38" s="41">
        <f>SUM(C18:C37)</f>
        <v>522581596</v>
      </c>
      <c r="D38" s="41">
        <f>SUM(D18:D37)</f>
        <v>60497601</v>
      </c>
      <c r="E38" s="41">
        <f>SUM(E18:E37)</f>
        <v>632029466.7399999</v>
      </c>
      <c r="F38" s="41">
        <f>SUM(F18:F37)</f>
        <v>53941362.390000015</v>
      </c>
      <c r="G38" s="42">
        <f>F38/D38*100</f>
        <v>89.1628122411003</v>
      </c>
      <c r="H38" s="41">
        <f>SUM(H18:H37)</f>
        <v>-6556238.60999999</v>
      </c>
      <c r="I38" s="43">
        <f>E38/C38*100</f>
        <v>120.94369024430777</v>
      </c>
      <c r="J38" s="41">
        <f>SUM(J18:J37)</f>
        <v>109447870.74000001</v>
      </c>
    </row>
    <row r="39" spans="1:10" ht="20.25" customHeight="1">
      <c r="A39" s="51" t="s">
        <v>41</v>
      </c>
      <c r="B39" s="52">
        <f>'[1]вспомогат'!B36</f>
        <v>4239813450</v>
      </c>
      <c r="C39" s="52">
        <f>'[1]вспомогат'!C36</f>
        <v>3291774212</v>
      </c>
      <c r="D39" s="52">
        <f>'[1]вспомогат'!D36</f>
        <v>375530512</v>
      </c>
      <c r="E39" s="52">
        <f>'[1]вспомогат'!G36</f>
        <v>3438930345.9300003</v>
      </c>
      <c r="F39" s="52">
        <f>'[1]вспомогат'!H36</f>
        <v>236180809.3399999</v>
      </c>
      <c r="G39" s="53">
        <f>'[1]вспомогат'!I36</f>
        <v>62.892575115174644</v>
      </c>
      <c r="H39" s="52">
        <f>'[1]вспомогат'!J36</f>
        <v>-139349702.6600001</v>
      </c>
      <c r="I39" s="53">
        <f>'[1]вспомогат'!K36</f>
        <v>104.47042003651252</v>
      </c>
      <c r="J39" s="52">
        <f>'[1]вспомогат'!L36</f>
        <v>147156133.93000004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2015-09-23T05:18:35Z</dcterms:created>
  <dcterms:modified xsi:type="dcterms:W3CDTF">2015-09-23T05:19:19Z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