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<sst xmlns="http://schemas.openxmlformats.org/spreadsheetml/2006/main" count="47" uniqueCount="42">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</sst>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09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18.09.2015</v>
          </cell>
        </row>
        <row r="6">
          <cell r="G6" t="str">
            <v>Фактично надійшло на 18.09.2015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886439087</v>
          </cell>
          <cell r="C10">
            <v>758346151</v>
          </cell>
          <cell r="D10">
            <v>111342487</v>
          </cell>
          <cell r="G10">
            <v>749781156.76</v>
          </cell>
          <cell r="H10">
            <v>35142714.68999994</v>
          </cell>
          <cell r="I10">
            <v>31.56271755453059</v>
          </cell>
          <cell r="J10">
            <v>-76199772.31000006</v>
          </cell>
          <cell r="K10">
            <v>98.8705693002192</v>
          </cell>
          <cell r="L10">
            <v>-8564994.24000001</v>
          </cell>
        </row>
        <row r="11">
          <cell r="B11">
            <v>1999062500</v>
          </cell>
          <cell r="C11">
            <v>1525558000</v>
          </cell>
          <cell r="D11">
            <v>149018000</v>
          </cell>
          <cell r="G11">
            <v>1503175357.46</v>
          </cell>
          <cell r="H11">
            <v>87006914.68000007</v>
          </cell>
          <cell r="I11">
            <v>58.38684902495005</v>
          </cell>
          <cell r="J11">
            <v>-62011085.31999993</v>
          </cell>
          <cell r="K11">
            <v>98.53282257770599</v>
          </cell>
          <cell r="L11">
            <v>-22382642.53999996</v>
          </cell>
        </row>
        <row r="12">
          <cell r="B12">
            <v>146711940</v>
          </cell>
          <cell r="C12">
            <v>107047829</v>
          </cell>
          <cell r="D12">
            <v>13216111</v>
          </cell>
          <cell r="G12">
            <v>132977619.05</v>
          </cell>
          <cell r="H12">
            <v>7920536.289999992</v>
          </cell>
          <cell r="I12">
            <v>59.93091530481237</v>
          </cell>
          <cell r="J12">
            <v>-5295574.710000008</v>
          </cell>
          <cell r="K12">
            <v>124.22262113321327</v>
          </cell>
          <cell r="L12">
            <v>25929790.049999997</v>
          </cell>
        </row>
        <row r="13">
          <cell r="B13">
            <v>285356983</v>
          </cell>
          <cell r="C13">
            <v>209176351</v>
          </cell>
          <cell r="D13">
            <v>22355694</v>
          </cell>
          <cell r="G13">
            <v>212127242.11</v>
          </cell>
          <cell r="H13">
            <v>10848476.690000027</v>
          </cell>
          <cell r="I13">
            <v>48.526682687641134</v>
          </cell>
          <cell r="J13">
            <v>-11507217.309999973</v>
          </cell>
          <cell r="K13">
            <v>101.41071927868175</v>
          </cell>
          <cell r="L13">
            <v>2950891.1100000143</v>
          </cell>
        </row>
        <row r="14">
          <cell r="B14">
            <v>198030600</v>
          </cell>
          <cell r="C14">
            <v>146411800</v>
          </cell>
          <cell r="D14">
            <v>16560100</v>
          </cell>
          <cell r="G14">
            <v>155638762.93</v>
          </cell>
          <cell r="H14">
            <v>9032553.810000002</v>
          </cell>
          <cell r="I14">
            <v>54.544077692767566</v>
          </cell>
          <cell r="J14">
            <v>-7527546.189999998</v>
          </cell>
          <cell r="K14">
            <v>106.30206235426381</v>
          </cell>
          <cell r="L14">
            <v>9226962.930000007</v>
          </cell>
        </row>
        <row r="15">
          <cell r="B15">
            <v>31045000</v>
          </cell>
          <cell r="C15">
            <v>22652485</v>
          </cell>
          <cell r="D15">
            <v>2540519</v>
          </cell>
          <cell r="G15">
            <v>22194395.01</v>
          </cell>
          <cell r="H15">
            <v>1281904.9200000018</v>
          </cell>
          <cell r="I15">
            <v>50.45838743973188</v>
          </cell>
          <cell r="J15">
            <v>-1258614.0799999982</v>
          </cell>
          <cell r="K15">
            <v>97.97774950518674</v>
          </cell>
          <cell r="L15">
            <v>-458089.98999999836</v>
          </cell>
        </row>
        <row r="16">
          <cell r="B16">
            <v>31007947</v>
          </cell>
          <cell r="C16">
            <v>23243464</v>
          </cell>
          <cell r="D16">
            <v>3486690</v>
          </cell>
          <cell r="G16">
            <v>24121099.26</v>
          </cell>
          <cell r="H16">
            <v>1741237.5200000033</v>
          </cell>
          <cell r="I16">
            <v>49.93955642744274</v>
          </cell>
          <cell r="J16">
            <v>-1745452.4799999967</v>
          </cell>
          <cell r="K16">
            <v>103.77583676856428</v>
          </cell>
          <cell r="L16">
            <v>877635.2600000016</v>
          </cell>
        </row>
        <row r="17">
          <cell r="B17">
            <v>97837824</v>
          </cell>
          <cell r="C17">
            <v>75920115</v>
          </cell>
          <cell r="D17">
            <v>7093920</v>
          </cell>
          <cell r="G17">
            <v>90956860.5</v>
          </cell>
          <cell r="H17">
            <v>6454638.680000007</v>
          </cell>
          <cell r="I17">
            <v>90.98832070279911</v>
          </cell>
          <cell r="J17">
            <v>-639281.3199999928</v>
          </cell>
          <cell r="K17">
            <v>119.80600990923156</v>
          </cell>
          <cell r="L17">
            <v>15036745.5</v>
          </cell>
        </row>
        <row r="18">
          <cell r="B18">
            <v>9061979</v>
          </cell>
          <cell r="C18">
            <v>6506200</v>
          </cell>
          <cell r="D18">
            <v>712809</v>
          </cell>
          <cell r="G18">
            <v>8149647.03</v>
          </cell>
          <cell r="H18">
            <v>376976.5</v>
          </cell>
          <cell r="I18">
            <v>52.88604661276723</v>
          </cell>
          <cell r="J18">
            <v>-335832.5</v>
          </cell>
          <cell r="K18">
            <v>125.25970658756265</v>
          </cell>
          <cell r="L18">
            <v>1643447.0300000003</v>
          </cell>
        </row>
        <row r="19">
          <cell r="B19">
            <v>21775865</v>
          </cell>
          <cell r="C19">
            <v>16048739</v>
          </cell>
          <cell r="D19">
            <v>1440449</v>
          </cell>
          <cell r="G19">
            <v>18810235.25</v>
          </cell>
          <cell r="H19">
            <v>1268850.7199999988</v>
          </cell>
          <cell r="I19">
            <v>88.08716726520682</v>
          </cell>
          <cell r="J19">
            <v>-171598.2800000012</v>
          </cell>
          <cell r="K19">
            <v>117.20693600911574</v>
          </cell>
          <cell r="L19">
            <v>2761496.25</v>
          </cell>
        </row>
        <row r="20">
          <cell r="B20">
            <v>46183131</v>
          </cell>
          <cell r="C20">
            <v>34279818</v>
          </cell>
          <cell r="D20">
            <v>3603867</v>
          </cell>
          <cell r="G20">
            <v>41093822.92</v>
          </cell>
          <cell r="H20">
            <v>3284135.3599999994</v>
          </cell>
          <cell r="I20">
            <v>91.1280954596826</v>
          </cell>
          <cell r="J20">
            <v>-319731.6400000006</v>
          </cell>
          <cell r="K20">
            <v>119.87759946683498</v>
          </cell>
          <cell r="L20">
            <v>6814004.920000002</v>
          </cell>
        </row>
        <row r="21">
          <cell r="B21">
            <v>37324280</v>
          </cell>
          <cell r="C21">
            <v>28500950</v>
          </cell>
          <cell r="D21">
            <v>3910710</v>
          </cell>
          <cell r="G21">
            <v>33759342.28</v>
          </cell>
          <cell r="H21">
            <v>2084106.1600000001</v>
          </cell>
          <cell r="I21">
            <v>53.29227071299074</v>
          </cell>
          <cell r="J21">
            <v>-1826603.8399999999</v>
          </cell>
          <cell r="K21">
            <v>118.44988423192913</v>
          </cell>
          <cell r="L21">
            <v>5258392.280000001</v>
          </cell>
        </row>
        <row r="22">
          <cell r="B22">
            <v>46681596</v>
          </cell>
          <cell r="C22">
            <v>35294140</v>
          </cell>
          <cell r="D22">
            <v>3857141</v>
          </cell>
          <cell r="G22">
            <v>44555097.16</v>
          </cell>
          <cell r="H22">
            <v>2286909.549999997</v>
          </cell>
          <cell r="I22">
            <v>59.29027613976251</v>
          </cell>
          <cell r="J22">
            <v>-1570231.450000003</v>
          </cell>
          <cell r="K22">
            <v>126.2393620017374</v>
          </cell>
          <cell r="L22">
            <v>9260957.159999996</v>
          </cell>
        </row>
        <row r="23">
          <cell r="B23">
            <v>23812429</v>
          </cell>
          <cell r="C23">
            <v>17670299</v>
          </cell>
          <cell r="D23">
            <v>2210790</v>
          </cell>
          <cell r="G23">
            <v>22694080.56</v>
          </cell>
          <cell r="H23">
            <v>1274375.039999999</v>
          </cell>
          <cell r="I23">
            <v>57.64342339163824</v>
          </cell>
          <cell r="J23">
            <v>-936414.9600000009</v>
          </cell>
          <cell r="K23">
            <v>128.4306539464895</v>
          </cell>
          <cell r="L23">
            <v>5023781.559999999</v>
          </cell>
        </row>
        <row r="24">
          <cell r="B24">
            <v>26448623</v>
          </cell>
          <cell r="C24">
            <v>18133530</v>
          </cell>
          <cell r="D24">
            <v>2375546</v>
          </cell>
          <cell r="G24">
            <v>24686026.29</v>
          </cell>
          <cell r="H24">
            <v>1511702.539999999</v>
          </cell>
          <cell r="I24">
            <v>63.63600368083797</v>
          </cell>
          <cell r="J24">
            <v>-863843.4600000009</v>
          </cell>
          <cell r="K24">
            <v>136.13469793250403</v>
          </cell>
          <cell r="L24">
            <v>6552496.289999999</v>
          </cell>
        </row>
        <row r="25">
          <cell r="B25">
            <v>37704005</v>
          </cell>
          <cell r="C25">
            <v>31637527</v>
          </cell>
          <cell r="D25">
            <v>2066052</v>
          </cell>
          <cell r="G25">
            <v>37566933.68</v>
          </cell>
          <cell r="H25">
            <v>2702457.509999998</v>
          </cell>
          <cell r="I25">
            <v>130.8029764013683</v>
          </cell>
          <cell r="J25">
            <v>636405.5099999979</v>
          </cell>
          <cell r="K25">
            <v>118.74168824889506</v>
          </cell>
          <cell r="L25">
            <v>5929406.68</v>
          </cell>
        </row>
        <row r="26">
          <cell r="B26">
            <v>25112760</v>
          </cell>
          <cell r="C26">
            <v>18861790</v>
          </cell>
          <cell r="D26">
            <v>2752514</v>
          </cell>
          <cell r="G26">
            <v>22694855.58</v>
          </cell>
          <cell r="H26">
            <v>1618130.049999997</v>
          </cell>
          <cell r="I26">
            <v>58.787350400397486</v>
          </cell>
          <cell r="J26">
            <v>-1134383.950000003</v>
          </cell>
          <cell r="K26">
            <v>120.32185481865719</v>
          </cell>
          <cell r="L26">
            <v>3833065.579999998</v>
          </cell>
        </row>
        <row r="27">
          <cell r="B27">
            <v>19393389</v>
          </cell>
          <cell r="C27">
            <v>14741644</v>
          </cell>
          <cell r="D27">
            <v>1361308</v>
          </cell>
          <cell r="G27">
            <v>17678221.57</v>
          </cell>
          <cell r="H27">
            <v>1794148.8100000005</v>
          </cell>
          <cell r="I27">
            <v>131.79594992463134</v>
          </cell>
          <cell r="J27">
            <v>432840.8100000005</v>
          </cell>
          <cell r="K27">
            <v>119.92028548511956</v>
          </cell>
          <cell r="L27">
            <v>2936577.5700000003</v>
          </cell>
        </row>
        <row r="28">
          <cell r="B28">
            <v>38027298</v>
          </cell>
          <cell r="C28">
            <v>29130383</v>
          </cell>
          <cell r="D28">
            <v>3164478</v>
          </cell>
          <cell r="G28">
            <v>33147621.71</v>
          </cell>
          <cell r="H28">
            <v>2157977.370000001</v>
          </cell>
          <cell r="I28">
            <v>68.19378646335986</v>
          </cell>
          <cell r="J28">
            <v>-1006500.629999999</v>
          </cell>
          <cell r="K28">
            <v>113.7905454590144</v>
          </cell>
          <cell r="L28">
            <v>4017238.710000001</v>
          </cell>
        </row>
        <row r="29">
          <cell r="B29">
            <v>66096498</v>
          </cell>
          <cell r="C29">
            <v>49202539</v>
          </cell>
          <cell r="D29">
            <v>6812102</v>
          </cell>
          <cell r="G29">
            <v>57567372.59</v>
          </cell>
          <cell r="H29">
            <v>4659415.940000005</v>
          </cell>
          <cell r="I29">
            <v>68.3990923800026</v>
          </cell>
          <cell r="J29">
            <v>-2152686.059999995</v>
          </cell>
          <cell r="K29">
            <v>117.00081694971067</v>
          </cell>
          <cell r="L29">
            <v>8364833.590000004</v>
          </cell>
        </row>
        <row r="30">
          <cell r="B30">
            <v>28024000</v>
          </cell>
          <cell r="C30">
            <v>21399567</v>
          </cell>
          <cell r="D30">
            <v>2375292</v>
          </cell>
          <cell r="G30">
            <v>24823986.57</v>
          </cell>
          <cell r="H30">
            <v>2269868.330000002</v>
          </cell>
          <cell r="I30">
            <v>95.5616543145012</v>
          </cell>
          <cell r="J30">
            <v>-105423.66999999806</v>
          </cell>
          <cell r="K30">
            <v>116.00228439201597</v>
          </cell>
          <cell r="L30">
            <v>3424419.5700000003</v>
          </cell>
        </row>
        <row r="31">
          <cell r="B31">
            <v>31068967</v>
          </cell>
          <cell r="C31">
            <v>23558111</v>
          </cell>
          <cell r="D31">
            <v>2718698</v>
          </cell>
          <cell r="G31">
            <v>25926836.72</v>
          </cell>
          <cell r="H31">
            <v>2418372.1499999985</v>
          </cell>
          <cell r="I31">
            <v>88.95332067040908</v>
          </cell>
          <cell r="J31">
            <v>-300325.8500000015</v>
          </cell>
          <cell r="K31">
            <v>110.05482026975761</v>
          </cell>
          <cell r="L31">
            <v>2368725.719999999</v>
          </cell>
        </row>
        <row r="32">
          <cell r="B32">
            <v>13616502</v>
          </cell>
          <cell r="C32">
            <v>10267724</v>
          </cell>
          <cell r="D32">
            <v>1378160</v>
          </cell>
          <cell r="G32">
            <v>11117246.06</v>
          </cell>
          <cell r="H32">
            <v>551916.8300000001</v>
          </cell>
          <cell r="I32">
            <v>40.04736968131422</v>
          </cell>
          <cell r="J32">
            <v>-826243.1699999999</v>
          </cell>
          <cell r="K32">
            <v>108.2737134344476</v>
          </cell>
          <cell r="L32">
            <v>849522.0600000005</v>
          </cell>
        </row>
        <row r="33">
          <cell r="B33">
            <v>25445817</v>
          </cell>
          <cell r="C33">
            <v>18731755</v>
          </cell>
          <cell r="D33">
            <v>2908725</v>
          </cell>
          <cell r="G33">
            <v>20973675.01</v>
          </cell>
          <cell r="H33">
            <v>2146733.860000003</v>
          </cell>
          <cell r="I33">
            <v>73.80325950373457</v>
          </cell>
          <cell r="J33">
            <v>-761991.1399999969</v>
          </cell>
          <cell r="K33">
            <v>111.9685529198946</v>
          </cell>
          <cell r="L33">
            <v>2241920.0100000016</v>
          </cell>
        </row>
        <row r="34">
          <cell r="B34">
            <v>20438922</v>
          </cell>
          <cell r="C34">
            <v>14589790</v>
          </cell>
          <cell r="D34">
            <v>1758400</v>
          </cell>
          <cell r="G34">
            <v>18621375.29</v>
          </cell>
          <cell r="H34">
            <v>1217705.1099999994</v>
          </cell>
          <cell r="I34">
            <v>69.2507455641492</v>
          </cell>
          <cell r="J34">
            <v>-540694.8900000006</v>
          </cell>
          <cell r="K34">
            <v>127.63292199545025</v>
          </cell>
          <cell r="L34">
            <v>4031585.289999999</v>
          </cell>
        </row>
        <row r="35">
          <cell r="B35">
            <v>48105508</v>
          </cell>
          <cell r="C35">
            <v>34863511</v>
          </cell>
          <cell r="D35">
            <v>4509950</v>
          </cell>
          <cell r="G35">
            <v>43180451.95</v>
          </cell>
          <cell r="H35">
            <v>2217025.6000000015</v>
          </cell>
          <cell r="I35">
            <v>49.158540560316666</v>
          </cell>
          <cell r="J35">
            <v>-2292924.3999999985</v>
          </cell>
          <cell r="K35">
            <v>123.85571823216543</v>
          </cell>
          <cell r="L35">
            <v>8316940.950000003</v>
          </cell>
        </row>
        <row r="36">
          <cell r="B36">
            <v>4239813450</v>
          </cell>
          <cell r="C36">
            <v>3291774212</v>
          </cell>
          <cell r="D36">
            <v>375530512</v>
          </cell>
          <cell r="G36">
            <v>3398019321.300001</v>
          </cell>
          <cell r="H36">
            <v>195269784.71000007</v>
          </cell>
          <cell r="I36">
            <v>51.99838054970086</v>
          </cell>
          <cell r="J36">
            <v>-180260727.28999993</v>
          </cell>
          <cell r="K36">
            <v>103.22759407108452</v>
          </cell>
          <cell r="L36">
            <v>106245109.30000006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4" sqref="D44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18.09.2015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18.09.2015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758346151</v>
      </c>
      <c r="D10" s="33">
        <f>'[1]вспомогат'!D10</f>
        <v>111342487</v>
      </c>
      <c r="E10" s="33">
        <f>'[1]вспомогат'!G10</f>
        <v>749781156.76</v>
      </c>
      <c r="F10" s="33">
        <f>'[1]вспомогат'!H10</f>
        <v>35142714.68999994</v>
      </c>
      <c r="G10" s="34">
        <f>'[1]вспомогат'!I10</f>
        <v>31.56271755453059</v>
      </c>
      <c r="H10" s="35">
        <f>'[1]вспомогат'!J10</f>
        <v>-76199772.31000006</v>
      </c>
      <c r="I10" s="36">
        <f>'[1]вспомогат'!K10</f>
        <v>98.8705693002192</v>
      </c>
      <c r="J10" s="37">
        <f>'[1]вспомогат'!L10</f>
        <v>-8564994.24000001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1525558000</v>
      </c>
      <c r="D12" s="38">
        <f>'[1]вспомогат'!D11</f>
        <v>149018000</v>
      </c>
      <c r="E12" s="33">
        <f>'[1]вспомогат'!G11</f>
        <v>1503175357.46</v>
      </c>
      <c r="F12" s="38">
        <f>'[1]вспомогат'!H11</f>
        <v>87006914.68000007</v>
      </c>
      <c r="G12" s="39">
        <f>'[1]вспомогат'!I11</f>
        <v>58.38684902495005</v>
      </c>
      <c r="H12" s="35">
        <f>'[1]вспомогат'!J11</f>
        <v>-62011085.31999993</v>
      </c>
      <c r="I12" s="36">
        <f>'[1]вспомогат'!K11</f>
        <v>98.53282257770599</v>
      </c>
      <c r="J12" s="37">
        <f>'[1]вспомогат'!L11</f>
        <v>-22382642.53999996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107047829</v>
      </c>
      <c r="D13" s="38">
        <f>'[1]вспомогат'!D12</f>
        <v>13216111</v>
      </c>
      <c r="E13" s="33">
        <f>'[1]вспомогат'!G12</f>
        <v>132977619.05</v>
      </c>
      <c r="F13" s="38">
        <f>'[1]вспомогат'!H12</f>
        <v>7920536.289999992</v>
      </c>
      <c r="G13" s="39">
        <f>'[1]вспомогат'!I12</f>
        <v>59.93091530481237</v>
      </c>
      <c r="H13" s="35">
        <f>'[1]вспомогат'!J12</f>
        <v>-5295574.710000008</v>
      </c>
      <c r="I13" s="36">
        <f>'[1]вспомогат'!K12</f>
        <v>124.22262113321327</v>
      </c>
      <c r="J13" s="37">
        <f>'[1]вспомогат'!L12</f>
        <v>25929790.049999997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209176351</v>
      </c>
      <c r="D14" s="38">
        <f>'[1]вспомогат'!D13</f>
        <v>22355694</v>
      </c>
      <c r="E14" s="33">
        <f>'[1]вспомогат'!G13</f>
        <v>212127242.11</v>
      </c>
      <c r="F14" s="38">
        <f>'[1]вспомогат'!H13</f>
        <v>10848476.690000027</v>
      </c>
      <c r="G14" s="39">
        <f>'[1]вспомогат'!I13</f>
        <v>48.526682687641134</v>
      </c>
      <c r="H14" s="35">
        <f>'[1]вспомогат'!J13</f>
        <v>-11507217.309999973</v>
      </c>
      <c r="I14" s="36">
        <f>'[1]вспомогат'!K13</f>
        <v>101.41071927868175</v>
      </c>
      <c r="J14" s="37">
        <f>'[1]вспомогат'!L13</f>
        <v>2950891.1100000143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146411800</v>
      </c>
      <c r="D15" s="38">
        <f>'[1]вспомогат'!D14</f>
        <v>16560100</v>
      </c>
      <c r="E15" s="33">
        <f>'[1]вспомогат'!G14</f>
        <v>155638762.93</v>
      </c>
      <c r="F15" s="38">
        <f>'[1]вспомогат'!H14</f>
        <v>9032553.810000002</v>
      </c>
      <c r="G15" s="39">
        <f>'[1]вспомогат'!I14</f>
        <v>54.544077692767566</v>
      </c>
      <c r="H15" s="35">
        <f>'[1]вспомогат'!J14</f>
        <v>-7527546.189999998</v>
      </c>
      <c r="I15" s="36">
        <f>'[1]вспомогат'!K14</f>
        <v>106.30206235426381</v>
      </c>
      <c r="J15" s="37">
        <f>'[1]вспомогат'!L14</f>
        <v>9226962.930000007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22652485</v>
      </c>
      <c r="D16" s="38">
        <f>'[1]вспомогат'!D15</f>
        <v>2540519</v>
      </c>
      <c r="E16" s="33">
        <f>'[1]вспомогат'!G15</f>
        <v>22194395.01</v>
      </c>
      <c r="F16" s="38">
        <f>'[1]вспомогат'!H15</f>
        <v>1281904.9200000018</v>
      </c>
      <c r="G16" s="39">
        <f>'[1]вспомогат'!I15</f>
        <v>50.45838743973188</v>
      </c>
      <c r="H16" s="35">
        <f>'[1]вспомогат'!J15</f>
        <v>-1258614.0799999982</v>
      </c>
      <c r="I16" s="36">
        <f>'[1]вспомогат'!K15</f>
        <v>97.97774950518674</v>
      </c>
      <c r="J16" s="37">
        <f>'[1]вспомогат'!L15</f>
        <v>-458089.98999999836</v>
      </c>
    </row>
    <row r="17" spans="1:10" ht="20.25" customHeight="1">
      <c r="A17" s="40" t="s">
        <v>19</v>
      </c>
      <c r="B17" s="41">
        <f>SUM(B12:B16)</f>
        <v>2660207023</v>
      </c>
      <c r="C17" s="41">
        <f>SUM(C12:C16)</f>
        <v>2010846465</v>
      </c>
      <c r="D17" s="41">
        <f>SUM(D12:D16)</f>
        <v>203690424</v>
      </c>
      <c r="E17" s="41">
        <f>SUM(E12:E16)</f>
        <v>2026113376.56</v>
      </c>
      <c r="F17" s="41">
        <f>SUM(F12:F16)</f>
        <v>116090386.39000009</v>
      </c>
      <c r="G17" s="42">
        <f>F17/D17*100</f>
        <v>56.993541527509464</v>
      </c>
      <c r="H17" s="41">
        <f>SUM(H12:H16)</f>
        <v>-87600037.60999991</v>
      </c>
      <c r="I17" s="43">
        <f>E17/C17*100</f>
        <v>100.75922810745274</v>
      </c>
      <c r="J17" s="41">
        <f>SUM(J12:J16)</f>
        <v>15266911.560000058</v>
      </c>
    </row>
    <row r="18" spans="1:10" ht="20.25" customHeight="1">
      <c r="A18" s="32" t="s">
        <v>20</v>
      </c>
      <c r="B18" s="44">
        <f>'[1]вспомогат'!B16</f>
        <v>31007947</v>
      </c>
      <c r="C18" s="44">
        <f>'[1]вспомогат'!C16</f>
        <v>23243464</v>
      </c>
      <c r="D18" s="45">
        <f>'[1]вспомогат'!D16</f>
        <v>3486690</v>
      </c>
      <c r="E18" s="44">
        <f>'[1]вспомогат'!G16</f>
        <v>24121099.26</v>
      </c>
      <c r="F18" s="45">
        <f>'[1]вспомогат'!H16</f>
        <v>1741237.5200000033</v>
      </c>
      <c r="G18" s="46">
        <f>'[1]вспомогат'!I16</f>
        <v>49.93955642744274</v>
      </c>
      <c r="H18" s="47">
        <f>'[1]вспомогат'!J16</f>
        <v>-1745452.4799999967</v>
      </c>
      <c r="I18" s="48">
        <f>'[1]вспомогат'!K16</f>
        <v>103.77583676856428</v>
      </c>
      <c r="J18" s="49">
        <f>'[1]вспомогат'!L16</f>
        <v>877635.2600000016</v>
      </c>
    </row>
    <row r="19" spans="1:10" ht="12.75">
      <c r="A19" s="32" t="s">
        <v>21</v>
      </c>
      <c r="B19" s="33">
        <f>'[1]вспомогат'!B17</f>
        <v>97837824</v>
      </c>
      <c r="C19" s="33">
        <f>'[1]вспомогат'!C17</f>
        <v>75920115</v>
      </c>
      <c r="D19" s="38">
        <f>'[1]вспомогат'!D17</f>
        <v>7093920</v>
      </c>
      <c r="E19" s="33">
        <f>'[1]вспомогат'!G17</f>
        <v>90956860.5</v>
      </c>
      <c r="F19" s="38">
        <f>'[1]вспомогат'!H17</f>
        <v>6454638.680000007</v>
      </c>
      <c r="G19" s="39">
        <f>'[1]вспомогат'!I17</f>
        <v>90.98832070279911</v>
      </c>
      <c r="H19" s="35">
        <f>'[1]вспомогат'!J17</f>
        <v>-639281.3199999928</v>
      </c>
      <c r="I19" s="36">
        <f>'[1]вспомогат'!K17</f>
        <v>119.80600990923156</v>
      </c>
      <c r="J19" s="37">
        <f>'[1]вспомогат'!L17</f>
        <v>15036745.5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6506200</v>
      </c>
      <c r="D20" s="38">
        <f>'[1]вспомогат'!D18</f>
        <v>712809</v>
      </c>
      <c r="E20" s="33">
        <f>'[1]вспомогат'!G18</f>
        <v>8149647.03</v>
      </c>
      <c r="F20" s="38">
        <f>'[1]вспомогат'!H18</f>
        <v>376976.5</v>
      </c>
      <c r="G20" s="39">
        <f>'[1]вспомогат'!I18</f>
        <v>52.88604661276723</v>
      </c>
      <c r="H20" s="35">
        <f>'[1]вспомогат'!J18</f>
        <v>-335832.5</v>
      </c>
      <c r="I20" s="36">
        <f>'[1]вспомогат'!K18</f>
        <v>125.25970658756265</v>
      </c>
      <c r="J20" s="37">
        <f>'[1]вспомогат'!L18</f>
        <v>1643447.0300000003</v>
      </c>
    </row>
    <row r="21" spans="1:10" ht="12.75">
      <c r="A21" s="32" t="s">
        <v>23</v>
      </c>
      <c r="B21" s="33">
        <f>'[1]вспомогат'!B19</f>
        <v>21775865</v>
      </c>
      <c r="C21" s="33">
        <f>'[1]вспомогат'!C19</f>
        <v>16048739</v>
      </c>
      <c r="D21" s="38">
        <f>'[1]вспомогат'!D19</f>
        <v>1440449</v>
      </c>
      <c r="E21" s="33">
        <f>'[1]вспомогат'!G19</f>
        <v>18810235.25</v>
      </c>
      <c r="F21" s="38">
        <f>'[1]вспомогат'!H19</f>
        <v>1268850.7199999988</v>
      </c>
      <c r="G21" s="39">
        <f>'[1]вспомогат'!I19</f>
        <v>88.08716726520682</v>
      </c>
      <c r="H21" s="35">
        <f>'[1]вспомогат'!J19</f>
        <v>-171598.2800000012</v>
      </c>
      <c r="I21" s="36">
        <f>'[1]вспомогат'!K19</f>
        <v>117.20693600911574</v>
      </c>
      <c r="J21" s="37">
        <f>'[1]вспомогат'!L19</f>
        <v>2761496.25</v>
      </c>
    </row>
    <row r="22" spans="1:10" ht="12.75">
      <c r="A22" s="32" t="s">
        <v>24</v>
      </c>
      <c r="B22" s="33">
        <f>'[1]вспомогат'!B20</f>
        <v>46183131</v>
      </c>
      <c r="C22" s="33">
        <f>'[1]вспомогат'!C20</f>
        <v>34279818</v>
      </c>
      <c r="D22" s="38">
        <f>'[1]вспомогат'!D20</f>
        <v>3603867</v>
      </c>
      <c r="E22" s="33">
        <f>'[1]вспомогат'!G20</f>
        <v>41093822.92</v>
      </c>
      <c r="F22" s="38">
        <f>'[1]вспомогат'!H20</f>
        <v>3284135.3599999994</v>
      </c>
      <c r="G22" s="39">
        <f>'[1]вспомогат'!I20</f>
        <v>91.1280954596826</v>
      </c>
      <c r="H22" s="35">
        <f>'[1]вспомогат'!J20</f>
        <v>-319731.6400000006</v>
      </c>
      <c r="I22" s="36">
        <f>'[1]вспомогат'!K20</f>
        <v>119.87759946683498</v>
      </c>
      <c r="J22" s="37">
        <f>'[1]вспомогат'!L20</f>
        <v>6814004.920000002</v>
      </c>
    </row>
    <row r="23" spans="1:10" ht="12.75">
      <c r="A23" s="32" t="s">
        <v>25</v>
      </c>
      <c r="B23" s="33">
        <f>'[1]вспомогат'!B21</f>
        <v>37324280</v>
      </c>
      <c r="C23" s="33">
        <f>'[1]вспомогат'!C21</f>
        <v>28500950</v>
      </c>
      <c r="D23" s="38">
        <f>'[1]вспомогат'!D21</f>
        <v>3910710</v>
      </c>
      <c r="E23" s="33">
        <f>'[1]вспомогат'!G21</f>
        <v>33759342.28</v>
      </c>
      <c r="F23" s="38">
        <f>'[1]вспомогат'!H21</f>
        <v>2084106.1600000001</v>
      </c>
      <c r="G23" s="39">
        <f>'[1]вспомогат'!I21</f>
        <v>53.29227071299074</v>
      </c>
      <c r="H23" s="35">
        <f>'[1]вспомогат'!J21</f>
        <v>-1826603.8399999999</v>
      </c>
      <c r="I23" s="36">
        <f>'[1]вспомогат'!K21</f>
        <v>118.44988423192913</v>
      </c>
      <c r="J23" s="37">
        <f>'[1]вспомогат'!L21</f>
        <v>5258392.280000001</v>
      </c>
    </row>
    <row r="24" spans="1:10" ht="12.75">
      <c r="A24" s="32" t="s">
        <v>26</v>
      </c>
      <c r="B24" s="33">
        <f>'[1]вспомогат'!B22</f>
        <v>46681596</v>
      </c>
      <c r="C24" s="33">
        <f>'[1]вспомогат'!C22</f>
        <v>35294140</v>
      </c>
      <c r="D24" s="38">
        <f>'[1]вспомогат'!D22</f>
        <v>3857141</v>
      </c>
      <c r="E24" s="33">
        <f>'[1]вспомогат'!G22</f>
        <v>44555097.16</v>
      </c>
      <c r="F24" s="38">
        <f>'[1]вспомогат'!H22</f>
        <v>2286909.549999997</v>
      </c>
      <c r="G24" s="39">
        <f>'[1]вспомогат'!I22</f>
        <v>59.29027613976251</v>
      </c>
      <c r="H24" s="35">
        <f>'[1]вспомогат'!J22</f>
        <v>-1570231.450000003</v>
      </c>
      <c r="I24" s="36">
        <f>'[1]вспомогат'!K22</f>
        <v>126.2393620017374</v>
      </c>
      <c r="J24" s="37">
        <f>'[1]вспомогат'!L22</f>
        <v>9260957.159999996</v>
      </c>
    </row>
    <row r="25" spans="1:10" ht="12.75">
      <c r="A25" s="32" t="s">
        <v>27</v>
      </c>
      <c r="B25" s="33">
        <f>'[1]вспомогат'!B23</f>
        <v>23812429</v>
      </c>
      <c r="C25" s="33">
        <f>'[1]вспомогат'!C23</f>
        <v>17670299</v>
      </c>
      <c r="D25" s="38">
        <f>'[1]вспомогат'!D23</f>
        <v>2210790</v>
      </c>
      <c r="E25" s="33">
        <f>'[1]вспомогат'!G23</f>
        <v>22694080.56</v>
      </c>
      <c r="F25" s="38">
        <f>'[1]вспомогат'!H23</f>
        <v>1274375.039999999</v>
      </c>
      <c r="G25" s="39">
        <f>'[1]вспомогат'!I23</f>
        <v>57.64342339163824</v>
      </c>
      <c r="H25" s="35">
        <f>'[1]вспомогат'!J23</f>
        <v>-936414.9600000009</v>
      </c>
      <c r="I25" s="36">
        <f>'[1]вспомогат'!K23</f>
        <v>128.4306539464895</v>
      </c>
      <c r="J25" s="37">
        <f>'[1]вспомогат'!L23</f>
        <v>5023781.559999999</v>
      </c>
    </row>
    <row r="26" spans="1:10" ht="12.75">
      <c r="A26" s="32" t="s">
        <v>28</v>
      </c>
      <c r="B26" s="33">
        <f>'[1]вспомогат'!B24</f>
        <v>26448623</v>
      </c>
      <c r="C26" s="33">
        <f>'[1]вспомогат'!C24</f>
        <v>18133530</v>
      </c>
      <c r="D26" s="38">
        <f>'[1]вспомогат'!D24</f>
        <v>2375546</v>
      </c>
      <c r="E26" s="33">
        <f>'[1]вспомогат'!G24</f>
        <v>24686026.29</v>
      </c>
      <c r="F26" s="38">
        <f>'[1]вспомогат'!H24</f>
        <v>1511702.539999999</v>
      </c>
      <c r="G26" s="39">
        <f>'[1]вспомогат'!I24</f>
        <v>63.63600368083797</v>
      </c>
      <c r="H26" s="35">
        <f>'[1]вспомогат'!J24</f>
        <v>-863843.4600000009</v>
      </c>
      <c r="I26" s="36">
        <f>'[1]вспомогат'!K24</f>
        <v>136.13469793250403</v>
      </c>
      <c r="J26" s="37">
        <f>'[1]вспомогат'!L24</f>
        <v>6552496.289999999</v>
      </c>
    </row>
    <row r="27" spans="1:10" ht="12.75">
      <c r="A27" s="32" t="s">
        <v>29</v>
      </c>
      <c r="B27" s="33">
        <f>'[1]вспомогат'!B25</f>
        <v>37704005</v>
      </c>
      <c r="C27" s="33">
        <f>'[1]вспомогат'!C25</f>
        <v>31637527</v>
      </c>
      <c r="D27" s="38">
        <f>'[1]вспомогат'!D25</f>
        <v>2066052</v>
      </c>
      <c r="E27" s="33">
        <f>'[1]вспомогат'!G25</f>
        <v>37566933.68</v>
      </c>
      <c r="F27" s="38">
        <f>'[1]вспомогат'!H25</f>
        <v>2702457.509999998</v>
      </c>
      <c r="G27" s="39">
        <f>'[1]вспомогат'!I25</f>
        <v>130.8029764013683</v>
      </c>
      <c r="H27" s="35">
        <f>'[1]вспомогат'!J25</f>
        <v>636405.5099999979</v>
      </c>
      <c r="I27" s="36">
        <f>'[1]вспомогат'!K25</f>
        <v>118.74168824889506</v>
      </c>
      <c r="J27" s="37">
        <f>'[1]вспомогат'!L25</f>
        <v>5929406.68</v>
      </c>
    </row>
    <row r="28" spans="1:10" ht="12.75">
      <c r="A28" s="32" t="s">
        <v>30</v>
      </c>
      <c r="B28" s="33">
        <f>'[1]вспомогат'!B26</f>
        <v>25112760</v>
      </c>
      <c r="C28" s="33">
        <f>'[1]вспомогат'!C26</f>
        <v>18861790</v>
      </c>
      <c r="D28" s="38">
        <f>'[1]вспомогат'!D26</f>
        <v>2752514</v>
      </c>
      <c r="E28" s="33">
        <f>'[1]вспомогат'!G26</f>
        <v>22694855.58</v>
      </c>
      <c r="F28" s="38">
        <f>'[1]вспомогат'!H26</f>
        <v>1618130.049999997</v>
      </c>
      <c r="G28" s="39">
        <f>'[1]вспомогат'!I26</f>
        <v>58.787350400397486</v>
      </c>
      <c r="H28" s="35">
        <f>'[1]вспомогат'!J26</f>
        <v>-1134383.950000003</v>
      </c>
      <c r="I28" s="36">
        <f>'[1]вспомогат'!K26</f>
        <v>120.32185481865719</v>
      </c>
      <c r="J28" s="37">
        <f>'[1]вспомогат'!L26</f>
        <v>3833065.579999998</v>
      </c>
    </row>
    <row r="29" spans="1:10" ht="12.75">
      <c r="A29" s="32" t="s">
        <v>31</v>
      </c>
      <c r="B29" s="33">
        <f>'[1]вспомогат'!B27</f>
        <v>19393389</v>
      </c>
      <c r="C29" s="33">
        <f>'[1]вспомогат'!C27</f>
        <v>14741644</v>
      </c>
      <c r="D29" s="38">
        <f>'[1]вспомогат'!D27</f>
        <v>1361308</v>
      </c>
      <c r="E29" s="33">
        <f>'[1]вспомогат'!G27</f>
        <v>17678221.57</v>
      </c>
      <c r="F29" s="38">
        <f>'[1]вспомогат'!H27</f>
        <v>1794148.8100000005</v>
      </c>
      <c r="G29" s="39">
        <f>'[1]вспомогат'!I27</f>
        <v>131.79594992463134</v>
      </c>
      <c r="H29" s="35">
        <f>'[1]вспомогат'!J27</f>
        <v>432840.8100000005</v>
      </c>
      <c r="I29" s="36">
        <f>'[1]вспомогат'!K27</f>
        <v>119.92028548511956</v>
      </c>
      <c r="J29" s="37">
        <f>'[1]вспомогат'!L27</f>
        <v>2936577.5700000003</v>
      </c>
    </row>
    <row r="30" spans="1:10" ht="12.75">
      <c r="A30" s="32" t="s">
        <v>32</v>
      </c>
      <c r="B30" s="33">
        <f>'[1]вспомогат'!B28</f>
        <v>38027298</v>
      </c>
      <c r="C30" s="33">
        <f>'[1]вспомогат'!C28</f>
        <v>29130383</v>
      </c>
      <c r="D30" s="38">
        <f>'[1]вспомогат'!D28</f>
        <v>3164478</v>
      </c>
      <c r="E30" s="33">
        <f>'[1]вспомогат'!G28</f>
        <v>33147621.71</v>
      </c>
      <c r="F30" s="38">
        <f>'[1]вспомогат'!H28</f>
        <v>2157977.370000001</v>
      </c>
      <c r="G30" s="39">
        <f>'[1]вспомогат'!I28</f>
        <v>68.19378646335986</v>
      </c>
      <c r="H30" s="35">
        <f>'[1]вспомогат'!J28</f>
        <v>-1006500.629999999</v>
      </c>
      <c r="I30" s="36">
        <f>'[1]вспомогат'!K28</f>
        <v>113.7905454590144</v>
      </c>
      <c r="J30" s="37">
        <f>'[1]вспомогат'!L28</f>
        <v>4017238.710000001</v>
      </c>
    </row>
    <row r="31" spans="1:10" ht="12.75">
      <c r="A31" s="32" t="s">
        <v>33</v>
      </c>
      <c r="B31" s="33">
        <f>'[1]вспомогат'!B29</f>
        <v>66096498</v>
      </c>
      <c r="C31" s="33">
        <f>'[1]вспомогат'!C29</f>
        <v>49202539</v>
      </c>
      <c r="D31" s="38">
        <f>'[1]вспомогат'!D29</f>
        <v>6812102</v>
      </c>
      <c r="E31" s="33">
        <f>'[1]вспомогат'!G29</f>
        <v>57567372.59</v>
      </c>
      <c r="F31" s="38">
        <f>'[1]вспомогат'!H29</f>
        <v>4659415.940000005</v>
      </c>
      <c r="G31" s="39">
        <f>'[1]вспомогат'!I29</f>
        <v>68.3990923800026</v>
      </c>
      <c r="H31" s="35">
        <f>'[1]вспомогат'!J29</f>
        <v>-2152686.059999995</v>
      </c>
      <c r="I31" s="36">
        <f>'[1]вспомогат'!K29</f>
        <v>117.00081694971067</v>
      </c>
      <c r="J31" s="37">
        <f>'[1]вспомогат'!L29</f>
        <v>8364833.590000004</v>
      </c>
    </row>
    <row r="32" spans="1:10" ht="12.75">
      <c r="A32" s="32" t="s">
        <v>34</v>
      </c>
      <c r="B32" s="33">
        <f>'[1]вспомогат'!B30</f>
        <v>28024000</v>
      </c>
      <c r="C32" s="33">
        <f>'[1]вспомогат'!C30</f>
        <v>21399567</v>
      </c>
      <c r="D32" s="38">
        <f>'[1]вспомогат'!D30</f>
        <v>2375292</v>
      </c>
      <c r="E32" s="33">
        <f>'[1]вспомогат'!G30</f>
        <v>24823986.57</v>
      </c>
      <c r="F32" s="38">
        <f>'[1]вспомогат'!H30</f>
        <v>2269868.330000002</v>
      </c>
      <c r="G32" s="39">
        <f>'[1]вспомогат'!I30</f>
        <v>95.5616543145012</v>
      </c>
      <c r="H32" s="35">
        <f>'[1]вспомогат'!J30</f>
        <v>-105423.66999999806</v>
      </c>
      <c r="I32" s="36">
        <f>'[1]вспомогат'!K30</f>
        <v>116.00228439201597</v>
      </c>
      <c r="J32" s="37">
        <f>'[1]вспомогат'!L30</f>
        <v>3424419.5700000003</v>
      </c>
    </row>
    <row r="33" spans="1:10" ht="12.75">
      <c r="A33" s="32" t="s">
        <v>35</v>
      </c>
      <c r="B33" s="33">
        <f>'[1]вспомогат'!B31</f>
        <v>31068967</v>
      </c>
      <c r="C33" s="33">
        <f>'[1]вспомогат'!C31</f>
        <v>23558111</v>
      </c>
      <c r="D33" s="38">
        <f>'[1]вспомогат'!D31</f>
        <v>2718698</v>
      </c>
      <c r="E33" s="33">
        <f>'[1]вспомогат'!G31</f>
        <v>25926836.72</v>
      </c>
      <c r="F33" s="38">
        <f>'[1]вспомогат'!H31</f>
        <v>2418372.1499999985</v>
      </c>
      <c r="G33" s="39">
        <f>'[1]вспомогат'!I31</f>
        <v>88.95332067040908</v>
      </c>
      <c r="H33" s="35">
        <f>'[1]вспомогат'!J31</f>
        <v>-300325.8500000015</v>
      </c>
      <c r="I33" s="36">
        <f>'[1]вспомогат'!K31</f>
        <v>110.05482026975761</v>
      </c>
      <c r="J33" s="37">
        <f>'[1]вспомогат'!L31</f>
        <v>2368725.719999999</v>
      </c>
    </row>
    <row r="34" spans="1:10" ht="12.75">
      <c r="A34" s="32" t="s">
        <v>36</v>
      </c>
      <c r="B34" s="33">
        <f>'[1]вспомогат'!B32</f>
        <v>13616502</v>
      </c>
      <c r="C34" s="33">
        <f>'[1]вспомогат'!C32</f>
        <v>10267724</v>
      </c>
      <c r="D34" s="38">
        <f>'[1]вспомогат'!D32</f>
        <v>1378160</v>
      </c>
      <c r="E34" s="33">
        <f>'[1]вспомогат'!G32</f>
        <v>11117246.06</v>
      </c>
      <c r="F34" s="38">
        <f>'[1]вспомогат'!H32</f>
        <v>551916.8300000001</v>
      </c>
      <c r="G34" s="39">
        <f>'[1]вспомогат'!I32</f>
        <v>40.04736968131422</v>
      </c>
      <c r="H34" s="35">
        <f>'[1]вспомогат'!J32</f>
        <v>-826243.1699999999</v>
      </c>
      <c r="I34" s="36">
        <f>'[1]вспомогат'!K32</f>
        <v>108.2737134344476</v>
      </c>
      <c r="J34" s="37">
        <f>'[1]вспомогат'!L32</f>
        <v>849522.0600000005</v>
      </c>
    </row>
    <row r="35" spans="1:10" ht="12.75">
      <c r="A35" s="32" t="s">
        <v>37</v>
      </c>
      <c r="B35" s="33">
        <f>'[1]вспомогат'!B33</f>
        <v>25445817</v>
      </c>
      <c r="C35" s="33">
        <f>'[1]вспомогат'!C33</f>
        <v>18731755</v>
      </c>
      <c r="D35" s="38">
        <f>'[1]вспомогат'!D33</f>
        <v>2908725</v>
      </c>
      <c r="E35" s="33">
        <f>'[1]вспомогат'!G33</f>
        <v>20973675.01</v>
      </c>
      <c r="F35" s="38">
        <f>'[1]вспомогат'!H33</f>
        <v>2146733.860000003</v>
      </c>
      <c r="G35" s="39">
        <f>'[1]вспомогат'!I33</f>
        <v>73.80325950373457</v>
      </c>
      <c r="H35" s="35">
        <f>'[1]вспомогат'!J33</f>
        <v>-761991.1399999969</v>
      </c>
      <c r="I35" s="36">
        <f>'[1]вспомогат'!K33</f>
        <v>111.9685529198946</v>
      </c>
      <c r="J35" s="37">
        <f>'[1]вспомогат'!L33</f>
        <v>2241920.0100000016</v>
      </c>
    </row>
    <row r="36" spans="1:10" ht="12.75">
      <c r="A36" s="32" t="s">
        <v>38</v>
      </c>
      <c r="B36" s="33">
        <f>'[1]вспомогат'!B34</f>
        <v>20438922</v>
      </c>
      <c r="C36" s="33">
        <f>'[1]вспомогат'!C34</f>
        <v>14589790</v>
      </c>
      <c r="D36" s="38">
        <f>'[1]вспомогат'!D34</f>
        <v>1758400</v>
      </c>
      <c r="E36" s="33">
        <f>'[1]вспомогат'!G34</f>
        <v>18621375.29</v>
      </c>
      <c r="F36" s="38">
        <f>'[1]вспомогат'!H34</f>
        <v>1217705.1099999994</v>
      </c>
      <c r="G36" s="39">
        <f>'[1]вспомогат'!I34</f>
        <v>69.2507455641492</v>
      </c>
      <c r="H36" s="35">
        <f>'[1]вспомогат'!J34</f>
        <v>-540694.8900000006</v>
      </c>
      <c r="I36" s="36">
        <f>'[1]вспомогат'!K34</f>
        <v>127.63292199545025</v>
      </c>
      <c r="J36" s="37">
        <f>'[1]вспомогат'!L34</f>
        <v>4031585.289999999</v>
      </c>
    </row>
    <row r="37" spans="1:10" ht="12.75">
      <c r="A37" s="32" t="s">
        <v>39</v>
      </c>
      <c r="B37" s="33">
        <f>'[1]вспомогат'!B35</f>
        <v>48105508</v>
      </c>
      <c r="C37" s="33">
        <f>'[1]вспомогат'!C35</f>
        <v>34863511</v>
      </c>
      <c r="D37" s="38">
        <f>'[1]вспомогат'!D35</f>
        <v>4509950</v>
      </c>
      <c r="E37" s="33">
        <f>'[1]вспомогат'!G35</f>
        <v>43180451.95</v>
      </c>
      <c r="F37" s="38">
        <f>'[1]вспомогат'!H35</f>
        <v>2217025.6000000015</v>
      </c>
      <c r="G37" s="39">
        <f>'[1]вспомогат'!I35</f>
        <v>49.158540560316666</v>
      </c>
      <c r="H37" s="35">
        <f>'[1]вспомогат'!J35</f>
        <v>-2292924.3999999985</v>
      </c>
      <c r="I37" s="36">
        <f>'[1]вспомогат'!K35</f>
        <v>123.85571823216543</v>
      </c>
      <c r="J37" s="37">
        <f>'[1]вспомогат'!L35</f>
        <v>8316940.950000003</v>
      </c>
    </row>
    <row r="38" spans="1:10" ht="18.75" customHeight="1">
      <c r="A38" s="50" t="s">
        <v>40</v>
      </c>
      <c r="B38" s="41">
        <f>SUM(B18:B37)</f>
        <v>693167340</v>
      </c>
      <c r="C38" s="41">
        <f>SUM(C18:C37)</f>
        <v>522581596</v>
      </c>
      <c r="D38" s="41">
        <f>SUM(D18:D37)</f>
        <v>60497601</v>
      </c>
      <c r="E38" s="41">
        <f>SUM(E18:E37)</f>
        <v>622124787.9799999</v>
      </c>
      <c r="F38" s="41">
        <f>SUM(F18:F37)</f>
        <v>44036683.63</v>
      </c>
      <c r="G38" s="42">
        <f>F38/D38*100</f>
        <v>72.79079319194823</v>
      </c>
      <c r="H38" s="41">
        <f>SUM(H18:H37)</f>
        <v>-16460917.36999999</v>
      </c>
      <c r="I38" s="43">
        <f>E38/C38*100</f>
        <v>119.04835393016786</v>
      </c>
      <c r="J38" s="41">
        <f>SUM(J18:J37)</f>
        <v>99543191.98000003</v>
      </c>
    </row>
    <row r="39" spans="1:10" ht="20.25" customHeight="1">
      <c r="A39" s="51" t="s">
        <v>41</v>
      </c>
      <c r="B39" s="52">
        <f>'[1]вспомогат'!B36</f>
        <v>4239813450</v>
      </c>
      <c r="C39" s="52">
        <f>'[1]вспомогат'!C36</f>
        <v>3291774212</v>
      </c>
      <c r="D39" s="52">
        <f>'[1]вспомогат'!D36</f>
        <v>375530512</v>
      </c>
      <c r="E39" s="52">
        <f>'[1]вспомогат'!G36</f>
        <v>3398019321.300001</v>
      </c>
      <c r="F39" s="52">
        <f>'[1]вспомогат'!H36</f>
        <v>195269784.71000007</v>
      </c>
      <c r="G39" s="53">
        <f>'[1]вспомогат'!I36</f>
        <v>51.99838054970086</v>
      </c>
      <c r="H39" s="52">
        <f>'[1]вспомогат'!J36</f>
        <v>-180260727.28999993</v>
      </c>
      <c r="I39" s="53">
        <f>'[1]вспомогат'!K36</f>
        <v>103.22759407108452</v>
      </c>
      <c r="J39" s="52">
        <f>'[1]вспомогат'!L36</f>
        <v>106245109.30000006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01.01.2015 - 18.09.2015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2015-09-21T05:44:27Z</dcterms:created>
  <dcterms:modified xsi:type="dcterms:W3CDTF">2015-09-21T05:45:36Z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