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<sst xmlns="http://schemas.openxmlformats.org/spreadsheetml/2006/main" count="47" uniqueCount="42">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</sst>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25.08.2015</v>
          </cell>
        </row>
        <row r="6">
          <cell r="G6" t="str">
            <v>Фактично надійшло на 25.08.2015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695022551.49</v>
          </cell>
          <cell r="H10">
            <v>88314073.73000002</v>
          </cell>
          <cell r="I10">
            <v>98.7418002915941</v>
          </cell>
          <cell r="J10">
            <v>-1125326.269999981</v>
          </cell>
          <cell r="K10">
            <v>114.93078414597318</v>
          </cell>
          <cell r="L10">
            <v>90291141.49000001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1350660881.04</v>
          </cell>
          <cell r="H11">
            <v>140472211.8599999</v>
          </cell>
          <cell r="I11">
            <v>91.48304256593937</v>
          </cell>
          <cell r="J11">
            <v>-13077788.140000105</v>
          </cell>
          <cell r="K11">
            <v>106.99448107639233</v>
          </cell>
          <cell r="L11">
            <v>88295881.03999996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118205388.39</v>
          </cell>
          <cell r="H12">
            <v>12243177.209999993</v>
          </cell>
          <cell r="I12">
            <v>87.59031541142988</v>
          </cell>
          <cell r="J12">
            <v>-1734597.7900000066</v>
          </cell>
          <cell r="K12">
            <v>126.55640650450148</v>
          </cell>
          <cell r="L12">
            <v>24804041.39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193054620.36</v>
          </cell>
          <cell r="H13">
            <v>16123081.810000002</v>
          </cell>
          <cell r="I13">
            <v>57.56836368281982</v>
          </cell>
          <cell r="J13">
            <v>-11883762.189999998</v>
          </cell>
          <cell r="K13">
            <v>103.336870483225</v>
          </cell>
          <cell r="L13">
            <v>6233963.360000014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137242307.43</v>
          </cell>
          <cell r="H14">
            <v>13945171.75</v>
          </cell>
          <cell r="I14">
            <v>77.68890985946754</v>
          </cell>
          <cell r="J14">
            <v>-4004844.25</v>
          </cell>
          <cell r="K14">
            <v>105.6809008453837</v>
          </cell>
          <cell r="L14">
            <v>7377491.430000007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19686521.6</v>
          </cell>
          <cell r="H15">
            <v>1852818.4400000013</v>
          </cell>
          <cell r="I15">
            <v>61.90286745608079</v>
          </cell>
          <cell r="J15">
            <v>-1140287.5599999987</v>
          </cell>
          <cell r="K15">
            <v>99.52456163286733</v>
          </cell>
          <cell r="L15">
            <v>-94044.39999999851</v>
          </cell>
        </row>
        <row r="16">
          <cell r="B16">
            <v>30620909</v>
          </cell>
          <cell r="C16">
            <v>19462115</v>
          </cell>
          <cell r="D16">
            <v>3810124</v>
          </cell>
          <cell r="G16">
            <v>19878599.19</v>
          </cell>
          <cell r="H16">
            <v>3567757.7300000004</v>
          </cell>
          <cell r="I16">
            <v>93.63888760575773</v>
          </cell>
          <cell r="J16">
            <v>-242366.26999999955</v>
          </cell>
          <cell r="K16">
            <v>102.13997394425016</v>
          </cell>
          <cell r="L16">
            <v>416484.19000000134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80384761.09</v>
          </cell>
          <cell r="H17">
            <v>9572542.5</v>
          </cell>
          <cell r="I17">
            <v>101.30520421228819</v>
          </cell>
          <cell r="J17">
            <v>123331.5</v>
          </cell>
          <cell r="K17">
            <v>123.94501079258417</v>
          </cell>
          <cell r="L17">
            <v>15529580.090000004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6995749.25</v>
          </cell>
          <cell r="H18">
            <v>945145.5499999998</v>
          </cell>
          <cell r="I18">
            <v>81.88289084395696</v>
          </cell>
          <cell r="J18">
            <v>-209119.4500000002</v>
          </cell>
          <cell r="K18">
            <v>120.75396343868383</v>
          </cell>
          <cell r="L18">
            <v>1202358.25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16076294.95</v>
          </cell>
          <cell r="H19">
            <v>2699067.369999999</v>
          </cell>
          <cell r="I19">
            <v>87.92369007070202</v>
          </cell>
          <cell r="J19">
            <v>-370716.6300000008</v>
          </cell>
          <cell r="K19">
            <v>113.83639858436456</v>
          </cell>
          <cell r="L19">
            <v>1954014.9499999993</v>
          </cell>
        </row>
        <row r="20">
          <cell r="B20">
            <v>45360811</v>
          </cell>
          <cell r="C20">
            <v>29853631</v>
          </cell>
          <cell r="D20">
            <v>7891035</v>
          </cell>
          <cell r="G20">
            <v>35692451.35</v>
          </cell>
          <cell r="H20">
            <v>4646017.360000003</v>
          </cell>
          <cell r="I20">
            <v>58.877160727331756</v>
          </cell>
          <cell r="J20">
            <v>-3245017.639999997</v>
          </cell>
          <cell r="K20">
            <v>119.55815810143832</v>
          </cell>
          <cell r="L20">
            <v>5838820.3500000015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29368624.56</v>
          </cell>
          <cell r="H21">
            <v>4434557.52</v>
          </cell>
          <cell r="I21">
            <v>118.29429863287761</v>
          </cell>
          <cell r="J21">
            <v>685807.5199999996</v>
          </cell>
          <cell r="K21">
            <v>121.86029915054787</v>
          </cell>
          <cell r="L21">
            <v>5268384.559999999</v>
          </cell>
        </row>
        <row r="22">
          <cell r="B22">
            <v>45957379</v>
          </cell>
          <cell r="C22">
            <v>30982882</v>
          </cell>
          <cell r="D22">
            <v>5084528</v>
          </cell>
          <cell r="G22">
            <v>39230374.61</v>
          </cell>
          <cell r="H22">
            <v>5034442.659999996</v>
          </cell>
          <cell r="I22">
            <v>99.01494612675938</v>
          </cell>
          <cell r="J22">
            <v>-50085.340000003576</v>
          </cell>
          <cell r="K22">
            <v>126.61951399485689</v>
          </cell>
          <cell r="L22">
            <v>8247492.609999999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19306846.69</v>
          </cell>
          <cell r="H23">
            <v>2793223.380000001</v>
          </cell>
          <cell r="I23">
            <v>117.66122595467311</v>
          </cell>
          <cell r="J23">
            <v>419269.3800000008</v>
          </cell>
          <cell r="K23">
            <v>125.45133756151516</v>
          </cell>
          <cell r="L23">
            <v>3916937.6900000013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21322180.48</v>
          </cell>
          <cell r="H24">
            <v>4647889.210000001</v>
          </cell>
          <cell r="I24">
            <v>116.2569863409793</v>
          </cell>
          <cell r="J24">
            <v>649945.2100000009</v>
          </cell>
          <cell r="K24">
            <v>137.78248889985406</v>
          </cell>
          <cell r="L24">
            <v>5846933.48</v>
          </cell>
        </row>
        <row r="25">
          <cell r="B25">
            <v>36867905</v>
          </cell>
          <cell r="C25">
            <v>27208655</v>
          </cell>
          <cell r="D25">
            <v>4335720</v>
          </cell>
          <cell r="G25">
            <v>31983708.45</v>
          </cell>
          <cell r="H25">
            <v>4730397.120000001</v>
          </cell>
          <cell r="I25">
            <v>109.10291993025383</v>
          </cell>
          <cell r="J25">
            <v>394677.12000000104</v>
          </cell>
          <cell r="K25">
            <v>117.54975925858886</v>
          </cell>
          <cell r="L25">
            <v>4775053.449999999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19186538.06</v>
          </cell>
          <cell r="H26">
            <v>2488245.289999999</v>
          </cell>
          <cell r="I26">
            <v>97.46278193559704</v>
          </cell>
          <cell r="J26">
            <v>-64775.710000000894</v>
          </cell>
          <cell r="K26">
            <v>126.50665397371799</v>
          </cell>
          <cell r="L26">
            <v>4020112.0599999987</v>
          </cell>
        </row>
        <row r="27">
          <cell r="B27">
            <v>18754765</v>
          </cell>
          <cell r="C27">
            <v>12691712</v>
          </cell>
          <cell r="D27">
            <v>1954678</v>
          </cell>
          <cell r="G27">
            <v>15050911.59</v>
          </cell>
          <cell r="H27">
            <v>2413287.83</v>
          </cell>
          <cell r="I27">
            <v>123.46216768183812</v>
          </cell>
          <cell r="J27">
            <v>458609.8300000001</v>
          </cell>
          <cell r="K27">
            <v>118.58850555386067</v>
          </cell>
          <cell r="L27">
            <v>2359199.59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28772368.33</v>
          </cell>
          <cell r="H28">
            <v>3504349.459999997</v>
          </cell>
          <cell r="I28">
            <v>128.2980442723234</v>
          </cell>
          <cell r="J28">
            <v>772936.4599999972</v>
          </cell>
          <cell r="K28">
            <v>118.32962237162887</v>
          </cell>
          <cell r="L28">
            <v>4456928.329999998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49417077.86</v>
          </cell>
          <cell r="H29">
            <v>8104889.8999999985</v>
          </cell>
          <cell r="I29">
            <v>116.19124234424785</v>
          </cell>
          <cell r="J29">
            <v>1129415.8999999985</v>
          </cell>
          <cell r="K29">
            <v>129.34912852349655</v>
          </cell>
          <cell r="L29">
            <v>11212662.86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21001945.47</v>
          </cell>
          <cell r="H30">
            <v>3408314.6099999994</v>
          </cell>
          <cell r="I30">
            <v>99.35227624845686</v>
          </cell>
          <cell r="J30">
            <v>-22220.390000000596</v>
          </cell>
          <cell r="K30">
            <v>114.65112448959727</v>
          </cell>
          <cell r="L30">
            <v>2683812.469999999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21288019.49</v>
          </cell>
          <cell r="H31">
            <v>3079551.389999997</v>
          </cell>
          <cell r="I31">
            <v>102.52635744030289</v>
          </cell>
          <cell r="J31">
            <v>75883.38999999687</v>
          </cell>
          <cell r="K31">
            <v>104.07093306584925</v>
          </cell>
          <cell r="L31">
            <v>832721.4899999984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9308224.72</v>
          </cell>
          <cell r="H32">
            <v>1723411.7800000003</v>
          </cell>
          <cell r="I32">
            <v>75.81211445905828</v>
          </cell>
          <cell r="J32">
            <v>-549855.2199999997</v>
          </cell>
          <cell r="K32">
            <v>106.58967447190832</v>
          </cell>
          <cell r="L32">
            <v>575460.7200000007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17428945.89</v>
          </cell>
          <cell r="H33">
            <v>2619289.1100000013</v>
          </cell>
          <cell r="I33">
            <v>90.85450731178392</v>
          </cell>
          <cell r="J33">
            <v>-263659.88999999873</v>
          </cell>
          <cell r="K33">
            <v>113.12918537581511</v>
          </cell>
          <cell r="L33">
            <v>2022712.8900000006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15956618.47</v>
          </cell>
          <cell r="H34">
            <v>2816969.58</v>
          </cell>
          <cell r="I34">
            <v>121.71805266296222</v>
          </cell>
          <cell r="J34">
            <v>502629.5800000001</v>
          </cell>
          <cell r="K34">
            <v>127.41407185808046</v>
          </cell>
          <cell r="L34">
            <v>3433183.4700000007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37152868.84</v>
          </cell>
          <cell r="H35">
            <v>5989908.360000003</v>
          </cell>
          <cell r="I35">
            <v>107.26784546102334</v>
          </cell>
          <cell r="J35">
            <v>405841.36000000313</v>
          </cell>
          <cell r="K35">
            <v>121.91836996011067</v>
          </cell>
          <cell r="L35">
            <v>6679307.840000004</v>
          </cell>
        </row>
        <row r="36">
          <cell r="B36">
            <v>3952434923</v>
          </cell>
          <cell r="C36">
            <v>2740494744</v>
          </cell>
          <cell r="D36">
            <v>384535868</v>
          </cell>
          <cell r="G36">
            <v>3048675379.649999</v>
          </cell>
          <cell r="H36">
            <v>352169792.5099998</v>
          </cell>
          <cell r="I36">
            <v>91.58308023167291</v>
          </cell>
          <cell r="J36">
            <v>-32366075.490000088</v>
          </cell>
          <cell r="K36">
            <v>111.24543793870525</v>
          </cell>
          <cell r="L36">
            <v>308180635.65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695022551.49</v>
      </c>
      <c r="F10" s="33">
        <f>'[1]вспомогат'!H10</f>
        <v>88314073.73000002</v>
      </c>
      <c r="G10" s="34">
        <f>'[1]вспомогат'!I10</f>
        <v>98.7418002915941</v>
      </c>
      <c r="H10" s="35">
        <f>'[1]вспомогат'!J10</f>
        <v>-1125326.269999981</v>
      </c>
      <c r="I10" s="36">
        <f>'[1]вспомогат'!K10</f>
        <v>114.93078414597318</v>
      </c>
      <c r="J10" s="37">
        <f>'[1]вспомогат'!L10</f>
        <v>90291141.49000001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1350660881.04</v>
      </c>
      <c r="F12" s="38">
        <f>'[1]вспомогат'!H11</f>
        <v>140472211.8599999</v>
      </c>
      <c r="G12" s="39">
        <f>'[1]вспомогат'!I11</f>
        <v>91.48304256593937</v>
      </c>
      <c r="H12" s="35">
        <f>'[1]вспомогат'!J11</f>
        <v>-13077788.140000105</v>
      </c>
      <c r="I12" s="36">
        <f>'[1]вспомогат'!K11</f>
        <v>106.99448107639233</v>
      </c>
      <c r="J12" s="37">
        <f>'[1]вспомогат'!L11</f>
        <v>88295881.03999996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118205388.39</v>
      </c>
      <c r="F13" s="38">
        <f>'[1]вспомогат'!H12</f>
        <v>12243177.209999993</v>
      </c>
      <c r="G13" s="39">
        <f>'[1]вспомогат'!I12</f>
        <v>87.59031541142988</v>
      </c>
      <c r="H13" s="35">
        <f>'[1]вспомогат'!J12</f>
        <v>-1734597.7900000066</v>
      </c>
      <c r="I13" s="36">
        <f>'[1]вспомогат'!K12</f>
        <v>126.55640650450148</v>
      </c>
      <c r="J13" s="37">
        <f>'[1]вспомогат'!L12</f>
        <v>24804041.39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193054620.36</v>
      </c>
      <c r="F14" s="38">
        <f>'[1]вспомогат'!H13</f>
        <v>16123081.810000002</v>
      </c>
      <c r="G14" s="39">
        <f>'[1]вспомогат'!I13</f>
        <v>57.56836368281982</v>
      </c>
      <c r="H14" s="35">
        <f>'[1]вспомогат'!J13</f>
        <v>-11883762.189999998</v>
      </c>
      <c r="I14" s="36">
        <f>'[1]вспомогат'!K13</f>
        <v>103.336870483225</v>
      </c>
      <c r="J14" s="37">
        <f>'[1]вспомогат'!L13</f>
        <v>6233963.360000014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137242307.43</v>
      </c>
      <c r="F15" s="38">
        <f>'[1]вспомогат'!H14</f>
        <v>13945171.75</v>
      </c>
      <c r="G15" s="39">
        <f>'[1]вспомогат'!I14</f>
        <v>77.68890985946754</v>
      </c>
      <c r="H15" s="35">
        <f>'[1]вспомогат'!J14</f>
        <v>-4004844.25</v>
      </c>
      <c r="I15" s="36">
        <f>'[1]вспомогат'!K14</f>
        <v>105.6809008453837</v>
      </c>
      <c r="J15" s="37">
        <f>'[1]вспомогат'!L14</f>
        <v>7377491.430000007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19686521.6</v>
      </c>
      <c r="F16" s="38">
        <f>'[1]вспомогат'!H15</f>
        <v>1852818.4400000013</v>
      </c>
      <c r="G16" s="39">
        <f>'[1]вспомогат'!I15</f>
        <v>61.90286745608079</v>
      </c>
      <c r="H16" s="35">
        <f>'[1]вспомогат'!J15</f>
        <v>-1140287.5599999987</v>
      </c>
      <c r="I16" s="36">
        <f>'[1]вспомогат'!K15</f>
        <v>99.52456163286733</v>
      </c>
      <c r="J16" s="37">
        <f>'[1]вспомогат'!L15</f>
        <v>-94044.39999999851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1818849718.82</v>
      </c>
      <c r="F17" s="41">
        <f>SUM(F12:F16)</f>
        <v>184636461.06999987</v>
      </c>
      <c r="G17" s="42">
        <f>F17/D17*100</f>
        <v>85.29119909376728</v>
      </c>
      <c r="H17" s="41">
        <f>SUM(H12:H16)</f>
        <v>-31841279.930000108</v>
      </c>
      <c r="I17" s="43">
        <f>E17/C17*100</f>
        <v>107.48226625772661</v>
      </c>
      <c r="J17" s="41">
        <f>SUM(J12:J16)</f>
        <v>126617332.82</v>
      </c>
    </row>
    <row r="18" spans="1:10" ht="20.25" customHeight="1">
      <c r="A18" s="32" t="s">
        <v>20</v>
      </c>
      <c r="B18" s="44">
        <f>'[1]вспомогат'!B16</f>
        <v>30620909</v>
      </c>
      <c r="C18" s="44">
        <f>'[1]вспомогат'!C16</f>
        <v>19462115</v>
      </c>
      <c r="D18" s="45">
        <f>'[1]вспомогат'!D16</f>
        <v>3810124</v>
      </c>
      <c r="E18" s="44">
        <f>'[1]вспомогат'!G16</f>
        <v>19878599.19</v>
      </c>
      <c r="F18" s="45">
        <f>'[1]вспомогат'!H16</f>
        <v>3567757.7300000004</v>
      </c>
      <c r="G18" s="46">
        <f>'[1]вспомогат'!I16</f>
        <v>93.63888760575773</v>
      </c>
      <c r="H18" s="47">
        <f>'[1]вспомогат'!J16</f>
        <v>-242366.26999999955</v>
      </c>
      <c r="I18" s="48">
        <f>'[1]вспомогат'!K16</f>
        <v>102.13997394425016</v>
      </c>
      <c r="J18" s="49">
        <f>'[1]вспомогат'!L16</f>
        <v>416484.19000000134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80384761.09</v>
      </c>
      <c r="F19" s="38">
        <f>'[1]вспомогат'!H17</f>
        <v>9572542.5</v>
      </c>
      <c r="G19" s="39">
        <f>'[1]вспомогат'!I17</f>
        <v>101.30520421228819</v>
      </c>
      <c r="H19" s="35">
        <f>'[1]вспомогат'!J17</f>
        <v>123331.5</v>
      </c>
      <c r="I19" s="36">
        <f>'[1]вспомогат'!K17</f>
        <v>123.94501079258417</v>
      </c>
      <c r="J19" s="37">
        <f>'[1]вспомогат'!L17</f>
        <v>15529580.090000004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6995749.25</v>
      </c>
      <c r="F20" s="38">
        <f>'[1]вспомогат'!H18</f>
        <v>945145.5499999998</v>
      </c>
      <c r="G20" s="39">
        <f>'[1]вспомогат'!I18</f>
        <v>81.88289084395696</v>
      </c>
      <c r="H20" s="35">
        <f>'[1]вспомогат'!J18</f>
        <v>-209119.4500000002</v>
      </c>
      <c r="I20" s="36">
        <f>'[1]вспомогат'!K18</f>
        <v>120.75396343868383</v>
      </c>
      <c r="J20" s="37">
        <f>'[1]вспомогат'!L18</f>
        <v>1202358.25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16076294.95</v>
      </c>
      <c r="F21" s="38">
        <f>'[1]вспомогат'!H19</f>
        <v>2699067.369999999</v>
      </c>
      <c r="G21" s="39">
        <f>'[1]вспомогат'!I19</f>
        <v>87.92369007070202</v>
      </c>
      <c r="H21" s="35">
        <f>'[1]вспомогат'!J19</f>
        <v>-370716.6300000008</v>
      </c>
      <c r="I21" s="36">
        <f>'[1]вспомогат'!K19</f>
        <v>113.83639858436456</v>
      </c>
      <c r="J21" s="37">
        <f>'[1]вспомогат'!L19</f>
        <v>1954014.9499999993</v>
      </c>
    </row>
    <row r="22" spans="1:10" ht="12.75">
      <c r="A22" s="32" t="s">
        <v>24</v>
      </c>
      <c r="B22" s="33">
        <f>'[1]вспомогат'!B20</f>
        <v>45360811</v>
      </c>
      <c r="C22" s="33">
        <f>'[1]вспомогат'!C20</f>
        <v>29853631</v>
      </c>
      <c r="D22" s="38">
        <f>'[1]вспомогат'!D20</f>
        <v>7891035</v>
      </c>
      <c r="E22" s="33">
        <f>'[1]вспомогат'!G20</f>
        <v>35692451.35</v>
      </c>
      <c r="F22" s="38">
        <f>'[1]вспомогат'!H20</f>
        <v>4646017.360000003</v>
      </c>
      <c r="G22" s="39">
        <f>'[1]вспомогат'!I20</f>
        <v>58.877160727331756</v>
      </c>
      <c r="H22" s="35">
        <f>'[1]вспомогат'!J20</f>
        <v>-3245017.639999997</v>
      </c>
      <c r="I22" s="36">
        <f>'[1]вспомогат'!K20</f>
        <v>119.55815810143832</v>
      </c>
      <c r="J22" s="37">
        <f>'[1]вспомогат'!L20</f>
        <v>5838820.3500000015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29368624.56</v>
      </c>
      <c r="F23" s="38">
        <f>'[1]вспомогат'!H21</f>
        <v>4434557.52</v>
      </c>
      <c r="G23" s="39">
        <f>'[1]вспомогат'!I21</f>
        <v>118.29429863287761</v>
      </c>
      <c r="H23" s="35">
        <f>'[1]вспомогат'!J21</f>
        <v>685807.5199999996</v>
      </c>
      <c r="I23" s="36">
        <f>'[1]вспомогат'!K21</f>
        <v>121.86029915054787</v>
      </c>
      <c r="J23" s="37">
        <f>'[1]вспомогат'!L21</f>
        <v>5268384.559999999</v>
      </c>
    </row>
    <row r="24" spans="1:10" ht="12.75">
      <c r="A24" s="32" t="s">
        <v>26</v>
      </c>
      <c r="B24" s="33">
        <f>'[1]вспомогат'!B22</f>
        <v>45957379</v>
      </c>
      <c r="C24" s="33">
        <f>'[1]вспомогат'!C22</f>
        <v>30982882</v>
      </c>
      <c r="D24" s="38">
        <f>'[1]вспомогат'!D22</f>
        <v>5084528</v>
      </c>
      <c r="E24" s="33">
        <f>'[1]вспомогат'!G22</f>
        <v>39230374.61</v>
      </c>
      <c r="F24" s="38">
        <f>'[1]вспомогат'!H22</f>
        <v>5034442.659999996</v>
      </c>
      <c r="G24" s="39">
        <f>'[1]вспомогат'!I22</f>
        <v>99.01494612675938</v>
      </c>
      <c r="H24" s="35">
        <f>'[1]вспомогат'!J22</f>
        <v>-50085.340000003576</v>
      </c>
      <c r="I24" s="36">
        <f>'[1]вспомогат'!K22</f>
        <v>126.61951399485689</v>
      </c>
      <c r="J24" s="37">
        <f>'[1]вспомогат'!L22</f>
        <v>8247492.609999999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19306846.69</v>
      </c>
      <c r="F25" s="38">
        <f>'[1]вспомогат'!H23</f>
        <v>2793223.380000001</v>
      </c>
      <c r="G25" s="39">
        <f>'[1]вспомогат'!I23</f>
        <v>117.66122595467311</v>
      </c>
      <c r="H25" s="35">
        <f>'[1]вспомогат'!J23</f>
        <v>419269.3800000008</v>
      </c>
      <c r="I25" s="36">
        <f>'[1]вспомогат'!K23</f>
        <v>125.45133756151516</v>
      </c>
      <c r="J25" s="37">
        <f>'[1]вспомогат'!L23</f>
        <v>3916937.6900000013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21322180.48</v>
      </c>
      <c r="F26" s="38">
        <f>'[1]вспомогат'!H24</f>
        <v>4647889.210000001</v>
      </c>
      <c r="G26" s="39">
        <f>'[1]вспомогат'!I24</f>
        <v>116.2569863409793</v>
      </c>
      <c r="H26" s="35">
        <f>'[1]вспомогат'!J24</f>
        <v>649945.2100000009</v>
      </c>
      <c r="I26" s="36">
        <f>'[1]вспомогат'!K24</f>
        <v>137.78248889985406</v>
      </c>
      <c r="J26" s="37">
        <f>'[1]вспомогат'!L24</f>
        <v>5846933.48</v>
      </c>
    </row>
    <row r="27" spans="1:10" ht="12.75">
      <c r="A27" s="32" t="s">
        <v>29</v>
      </c>
      <c r="B27" s="33">
        <f>'[1]вспомогат'!B25</f>
        <v>36867905</v>
      </c>
      <c r="C27" s="33">
        <f>'[1]вспомогат'!C25</f>
        <v>27208655</v>
      </c>
      <c r="D27" s="38">
        <f>'[1]вспомогат'!D25</f>
        <v>4335720</v>
      </c>
      <c r="E27" s="33">
        <f>'[1]вспомогат'!G25</f>
        <v>31983708.45</v>
      </c>
      <c r="F27" s="38">
        <f>'[1]вспомогат'!H25</f>
        <v>4730397.120000001</v>
      </c>
      <c r="G27" s="39">
        <f>'[1]вспомогат'!I25</f>
        <v>109.10291993025383</v>
      </c>
      <c r="H27" s="35">
        <f>'[1]вспомогат'!J25</f>
        <v>394677.12000000104</v>
      </c>
      <c r="I27" s="36">
        <f>'[1]вспомогат'!K25</f>
        <v>117.54975925858886</v>
      </c>
      <c r="J27" s="37">
        <f>'[1]вспомогат'!L25</f>
        <v>4775053.449999999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19186538.06</v>
      </c>
      <c r="F28" s="38">
        <f>'[1]вспомогат'!H26</f>
        <v>2488245.289999999</v>
      </c>
      <c r="G28" s="39">
        <f>'[1]вспомогат'!I26</f>
        <v>97.46278193559704</v>
      </c>
      <c r="H28" s="35">
        <f>'[1]вспомогат'!J26</f>
        <v>-64775.710000000894</v>
      </c>
      <c r="I28" s="36">
        <f>'[1]вспомогат'!K26</f>
        <v>126.50665397371799</v>
      </c>
      <c r="J28" s="37">
        <f>'[1]вспомогат'!L26</f>
        <v>4020112.0599999987</v>
      </c>
    </row>
    <row r="29" spans="1:10" ht="12.75">
      <c r="A29" s="32" t="s">
        <v>31</v>
      </c>
      <c r="B29" s="33">
        <f>'[1]вспомогат'!B27</f>
        <v>18754765</v>
      </c>
      <c r="C29" s="33">
        <f>'[1]вспомогат'!C27</f>
        <v>12691712</v>
      </c>
      <c r="D29" s="38">
        <f>'[1]вспомогат'!D27</f>
        <v>1954678</v>
      </c>
      <c r="E29" s="33">
        <f>'[1]вспомогат'!G27</f>
        <v>15050911.59</v>
      </c>
      <c r="F29" s="38">
        <f>'[1]вспомогат'!H27</f>
        <v>2413287.83</v>
      </c>
      <c r="G29" s="39">
        <f>'[1]вспомогат'!I27</f>
        <v>123.46216768183812</v>
      </c>
      <c r="H29" s="35">
        <f>'[1]вспомогат'!J27</f>
        <v>458609.8300000001</v>
      </c>
      <c r="I29" s="36">
        <f>'[1]вспомогат'!K27</f>
        <v>118.58850555386067</v>
      </c>
      <c r="J29" s="37">
        <f>'[1]вспомогат'!L27</f>
        <v>2359199.59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28772368.33</v>
      </c>
      <c r="F30" s="38">
        <f>'[1]вспомогат'!H28</f>
        <v>3504349.459999997</v>
      </c>
      <c r="G30" s="39">
        <f>'[1]вспомогат'!I28</f>
        <v>128.2980442723234</v>
      </c>
      <c r="H30" s="35">
        <f>'[1]вспомогат'!J28</f>
        <v>772936.4599999972</v>
      </c>
      <c r="I30" s="36">
        <f>'[1]вспомогат'!K28</f>
        <v>118.32962237162887</v>
      </c>
      <c r="J30" s="37">
        <f>'[1]вспомогат'!L28</f>
        <v>4456928.329999998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49417077.86</v>
      </c>
      <c r="F31" s="38">
        <f>'[1]вспомогат'!H29</f>
        <v>8104889.8999999985</v>
      </c>
      <c r="G31" s="39">
        <f>'[1]вспомогат'!I29</f>
        <v>116.19124234424785</v>
      </c>
      <c r="H31" s="35">
        <f>'[1]вспомогат'!J29</f>
        <v>1129415.8999999985</v>
      </c>
      <c r="I31" s="36">
        <f>'[1]вспомогат'!K29</f>
        <v>129.34912852349655</v>
      </c>
      <c r="J31" s="37">
        <f>'[1]вспомогат'!L29</f>
        <v>11212662.86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21001945.47</v>
      </c>
      <c r="F32" s="38">
        <f>'[1]вспомогат'!H30</f>
        <v>3408314.6099999994</v>
      </c>
      <c r="G32" s="39">
        <f>'[1]вспомогат'!I30</f>
        <v>99.35227624845686</v>
      </c>
      <c r="H32" s="35">
        <f>'[1]вспомогат'!J30</f>
        <v>-22220.390000000596</v>
      </c>
      <c r="I32" s="36">
        <f>'[1]вспомогат'!K30</f>
        <v>114.65112448959727</v>
      </c>
      <c r="J32" s="37">
        <f>'[1]вспомогат'!L30</f>
        <v>2683812.469999999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21288019.49</v>
      </c>
      <c r="F33" s="38">
        <f>'[1]вспомогат'!H31</f>
        <v>3079551.389999997</v>
      </c>
      <c r="G33" s="39">
        <f>'[1]вспомогат'!I31</f>
        <v>102.52635744030289</v>
      </c>
      <c r="H33" s="35">
        <f>'[1]вспомогат'!J31</f>
        <v>75883.38999999687</v>
      </c>
      <c r="I33" s="36">
        <f>'[1]вспомогат'!K31</f>
        <v>104.07093306584925</v>
      </c>
      <c r="J33" s="37">
        <f>'[1]вспомогат'!L31</f>
        <v>832721.4899999984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9308224.72</v>
      </c>
      <c r="F34" s="38">
        <f>'[1]вспомогат'!H32</f>
        <v>1723411.7800000003</v>
      </c>
      <c r="G34" s="39">
        <f>'[1]вспомогат'!I32</f>
        <v>75.81211445905828</v>
      </c>
      <c r="H34" s="35">
        <f>'[1]вспомогат'!J32</f>
        <v>-549855.2199999997</v>
      </c>
      <c r="I34" s="36">
        <f>'[1]вспомогат'!K32</f>
        <v>106.58967447190832</v>
      </c>
      <c r="J34" s="37">
        <f>'[1]вспомогат'!L32</f>
        <v>575460.7200000007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17428945.89</v>
      </c>
      <c r="F35" s="38">
        <f>'[1]вспомогат'!H33</f>
        <v>2619289.1100000013</v>
      </c>
      <c r="G35" s="39">
        <f>'[1]вспомогат'!I33</f>
        <v>90.85450731178392</v>
      </c>
      <c r="H35" s="35">
        <f>'[1]вспомогат'!J33</f>
        <v>-263659.88999999873</v>
      </c>
      <c r="I35" s="36">
        <f>'[1]вспомогат'!K33</f>
        <v>113.12918537581511</v>
      </c>
      <c r="J35" s="37">
        <f>'[1]вспомогат'!L33</f>
        <v>2022712.8900000006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15956618.47</v>
      </c>
      <c r="F36" s="38">
        <f>'[1]вспомогат'!H34</f>
        <v>2816969.58</v>
      </c>
      <c r="G36" s="39">
        <f>'[1]вспомогат'!I34</f>
        <v>121.71805266296222</v>
      </c>
      <c r="H36" s="35">
        <f>'[1]вспомогат'!J34</f>
        <v>502629.5800000001</v>
      </c>
      <c r="I36" s="36">
        <f>'[1]вспомогат'!K34</f>
        <v>127.41407185808046</v>
      </c>
      <c r="J36" s="37">
        <f>'[1]вспомогат'!L34</f>
        <v>3433183.4700000007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37152868.84</v>
      </c>
      <c r="F37" s="38">
        <f>'[1]вспомогат'!H35</f>
        <v>5989908.360000003</v>
      </c>
      <c r="G37" s="39">
        <f>'[1]вспомогат'!I35</f>
        <v>107.26784546102334</v>
      </c>
      <c r="H37" s="35">
        <f>'[1]вспомогат'!J35</f>
        <v>405841.36000000313</v>
      </c>
      <c r="I37" s="36">
        <f>'[1]вспомогат'!K35</f>
        <v>121.91836996011067</v>
      </c>
      <c r="J37" s="37">
        <f>'[1]вспомогат'!L35</f>
        <v>6679307.840000004</v>
      </c>
    </row>
    <row r="38" spans="1:10" ht="18.75" customHeight="1">
      <c r="A38" s="50" t="s">
        <v>40</v>
      </c>
      <c r="B38" s="41">
        <f>SUM(B18:B37)</f>
        <v>672985500</v>
      </c>
      <c r="C38" s="41">
        <f>SUM(C18:C37)</f>
        <v>443530948</v>
      </c>
      <c r="D38" s="41">
        <f>SUM(D18:D37)</f>
        <v>78618727</v>
      </c>
      <c r="E38" s="41">
        <f>SUM(E18:E37)</f>
        <v>534803109.34000003</v>
      </c>
      <c r="F38" s="41">
        <f>SUM(F18:F37)</f>
        <v>79219257.71</v>
      </c>
      <c r="G38" s="42">
        <f>F38/D38*100</f>
        <v>100.76385198910687</v>
      </c>
      <c r="H38" s="41">
        <f>SUM(H18:H37)</f>
        <v>600530.7099999972</v>
      </c>
      <c r="I38" s="43">
        <f>E38/C38*100</f>
        <v>120.57853273859935</v>
      </c>
      <c r="J38" s="41">
        <f>SUM(J18:J37)</f>
        <v>91272161.34</v>
      </c>
    </row>
    <row r="39" spans="1:10" ht="20.25" customHeight="1">
      <c r="A39" s="51" t="s">
        <v>41</v>
      </c>
      <c r="B39" s="52">
        <f>'[1]вспомогат'!B36</f>
        <v>3952434923</v>
      </c>
      <c r="C39" s="52">
        <f>'[1]вспомогат'!C36</f>
        <v>2740494744</v>
      </c>
      <c r="D39" s="52">
        <f>'[1]вспомогат'!D36</f>
        <v>384535868</v>
      </c>
      <c r="E39" s="52">
        <f>'[1]вспомогат'!G36</f>
        <v>3048675379.649999</v>
      </c>
      <c r="F39" s="52">
        <f>'[1]вспомогат'!H36</f>
        <v>352169792.5099998</v>
      </c>
      <c r="G39" s="53">
        <f>'[1]вспомогат'!I36</f>
        <v>91.58308023167291</v>
      </c>
      <c r="H39" s="52">
        <f>'[1]вспомогат'!J36</f>
        <v>-32366075.490000088</v>
      </c>
      <c r="I39" s="53">
        <f>'[1]вспомогат'!K36</f>
        <v>111.24543793870525</v>
      </c>
      <c r="J39" s="52">
        <f>'[1]вспомогат'!L36</f>
        <v>308180635.65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01.01.2015 - 25.08.2015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2015-08-26T05:46:48Z</dcterms:created>
  <dcterms:modified xsi:type="dcterms:W3CDTF">2015-08-26T05:48:25Z</dcterms:modified>
  <cp:category/>
  <cp:version/>
  <cp:contentType/>
  <cp:contentStatus/>
</cp:coreProperties>
</file>