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<sst xmlns="http://schemas.openxmlformats.org/spreadsheetml/2006/main" count="47" uniqueCount="42">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</sst>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108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21.08.2015</v>
          </cell>
        </row>
        <row r="6">
          <cell r="G6" t="str">
            <v>Фактично надійшло на 21.08.2015</v>
          </cell>
        </row>
        <row r="8">
          <cell r="D8" t="str">
            <v>серпень</v>
          </cell>
          <cell r="H8" t="str">
            <v>за серпень</v>
          </cell>
          <cell r="I8" t="str">
            <v>за серпень</v>
          </cell>
          <cell r="K8" t="str">
            <v>за 8 місяців</v>
          </cell>
        </row>
        <row r="9">
          <cell r="B9" t="str">
            <v> рік </v>
          </cell>
          <cell r="C9" t="str">
            <v>8 міс.   </v>
          </cell>
        </row>
        <row r="10">
          <cell r="B10">
            <v>819488400</v>
          </cell>
          <cell r="C10">
            <v>604731410</v>
          </cell>
          <cell r="D10">
            <v>89439400</v>
          </cell>
          <cell r="G10">
            <v>693905013.74</v>
          </cell>
          <cell r="H10">
            <v>87196535.98000002</v>
          </cell>
          <cell r="I10">
            <v>97.4923087364182</v>
          </cell>
          <cell r="J10">
            <v>-2242864.019999981</v>
          </cell>
          <cell r="K10">
            <v>114.74598512089855</v>
          </cell>
          <cell r="L10">
            <v>89173603.74000001</v>
          </cell>
        </row>
        <row r="11">
          <cell r="B11">
            <v>1799062500</v>
          </cell>
          <cell r="C11">
            <v>1262365000</v>
          </cell>
          <cell r="D11">
            <v>153550000</v>
          </cell>
          <cell r="G11">
            <v>1344219863.93</v>
          </cell>
          <cell r="H11">
            <v>134031194.75</v>
          </cell>
          <cell r="I11">
            <v>87.288306577662</v>
          </cell>
          <cell r="J11">
            <v>-19518805.25</v>
          </cell>
          <cell r="K11">
            <v>106.4842469436336</v>
          </cell>
          <cell r="L11">
            <v>81854863.93000007</v>
          </cell>
        </row>
        <row r="12">
          <cell r="B12">
            <v>146711940</v>
          </cell>
          <cell r="C12">
            <v>93401347</v>
          </cell>
          <cell r="D12">
            <v>13977775</v>
          </cell>
          <cell r="G12">
            <v>117706971.28</v>
          </cell>
          <cell r="H12">
            <v>11744760.099999994</v>
          </cell>
          <cell r="I12">
            <v>84.02453251679894</v>
          </cell>
          <cell r="J12">
            <v>-2233014.900000006</v>
          </cell>
          <cell r="K12">
            <v>126.02277703768019</v>
          </cell>
          <cell r="L12">
            <v>24305624.28</v>
          </cell>
        </row>
        <row r="13">
          <cell r="B13">
            <v>285356983</v>
          </cell>
          <cell r="C13">
            <v>186820657</v>
          </cell>
          <cell r="D13">
            <v>28006844</v>
          </cell>
          <cell r="G13">
            <v>192979391.43</v>
          </cell>
          <cell r="H13">
            <v>16047852.879999995</v>
          </cell>
          <cell r="I13">
            <v>57.299754588556986</v>
          </cell>
          <cell r="J13">
            <v>-11958991.120000005</v>
          </cell>
          <cell r="K13">
            <v>103.29660248973431</v>
          </cell>
          <cell r="L13">
            <v>6158734.430000007</v>
          </cell>
        </row>
        <row r="14">
          <cell r="B14">
            <v>198030600</v>
          </cell>
          <cell r="C14">
            <v>129864816</v>
          </cell>
          <cell r="D14">
            <v>17950016</v>
          </cell>
          <cell r="G14">
            <v>136256634.23</v>
          </cell>
          <cell r="H14">
            <v>12959498.549999982</v>
          </cell>
          <cell r="I14">
            <v>72.19769915525414</v>
          </cell>
          <cell r="J14">
            <v>-4990517.450000018</v>
          </cell>
          <cell r="K14">
            <v>104.92190142555624</v>
          </cell>
          <cell r="L14">
            <v>6391818.229999989</v>
          </cell>
        </row>
        <row r="15">
          <cell r="B15">
            <v>30799000</v>
          </cell>
          <cell r="C15">
            <v>19780566</v>
          </cell>
          <cell r="D15">
            <v>2993106</v>
          </cell>
          <cell r="G15">
            <v>19546669.49</v>
          </cell>
          <cell r="H15">
            <v>1712966.3299999982</v>
          </cell>
          <cell r="I15">
            <v>57.23039311003346</v>
          </cell>
          <cell r="J15">
            <v>-1280139.6700000018</v>
          </cell>
          <cell r="K15">
            <v>98.81754389636777</v>
          </cell>
          <cell r="L15">
            <v>-233896.51000000164</v>
          </cell>
        </row>
        <row r="16">
          <cell r="B16">
            <v>30620909</v>
          </cell>
          <cell r="C16">
            <v>19462115</v>
          </cell>
          <cell r="D16">
            <v>3810124</v>
          </cell>
          <cell r="G16">
            <v>19787325.3</v>
          </cell>
          <cell r="H16">
            <v>3476483.84</v>
          </cell>
          <cell r="I16">
            <v>91.24332541408101</v>
          </cell>
          <cell r="J16">
            <v>-333640.16000000015</v>
          </cell>
          <cell r="K16">
            <v>101.67099156489417</v>
          </cell>
          <cell r="L16">
            <v>325210.30000000075</v>
          </cell>
        </row>
        <row r="17">
          <cell r="B17">
            <v>93509380</v>
          </cell>
          <cell r="C17">
            <v>64855181</v>
          </cell>
          <cell r="D17">
            <v>9449211</v>
          </cell>
          <cell r="G17">
            <v>79950887.31</v>
          </cell>
          <cell r="H17">
            <v>9138668.719999999</v>
          </cell>
          <cell r="I17">
            <v>96.71356391554808</v>
          </cell>
          <cell r="J17">
            <v>-310542.2800000012</v>
          </cell>
          <cell r="K17">
            <v>123.2760221731553</v>
          </cell>
          <cell r="L17">
            <v>15095706.310000002</v>
          </cell>
        </row>
        <row r="18">
          <cell r="B18">
            <v>9061979</v>
          </cell>
          <cell r="C18">
            <v>5793391</v>
          </cell>
          <cell r="D18">
            <v>1154265</v>
          </cell>
          <cell r="G18">
            <v>6857253.2</v>
          </cell>
          <cell r="H18">
            <v>806649.5</v>
          </cell>
          <cell r="I18">
            <v>69.88425534864177</v>
          </cell>
          <cell r="J18">
            <v>-347615.5</v>
          </cell>
          <cell r="K18">
            <v>118.36337647502128</v>
          </cell>
          <cell r="L18">
            <v>1063862.2000000002</v>
          </cell>
        </row>
        <row r="19">
          <cell r="B19">
            <v>21439855</v>
          </cell>
          <cell r="C19">
            <v>14122280</v>
          </cell>
          <cell r="D19">
            <v>3069784</v>
          </cell>
          <cell r="G19">
            <v>15836290.99</v>
          </cell>
          <cell r="H19">
            <v>2459063.41</v>
          </cell>
          <cell r="I19">
            <v>80.10542142378748</v>
          </cell>
          <cell r="J19">
            <v>-610720.5899999999</v>
          </cell>
          <cell r="K19">
            <v>112.1369282438813</v>
          </cell>
          <cell r="L19">
            <v>1714010.9900000002</v>
          </cell>
        </row>
        <row r="20">
          <cell r="B20">
            <v>45360811</v>
          </cell>
          <cell r="C20">
            <v>29853631</v>
          </cell>
          <cell r="D20">
            <v>7891035</v>
          </cell>
          <cell r="G20">
            <v>35428413.6</v>
          </cell>
          <cell r="H20">
            <v>4381979.610000003</v>
          </cell>
          <cell r="I20">
            <v>55.531113599166694</v>
          </cell>
          <cell r="J20">
            <v>-3509055.389999997</v>
          </cell>
          <cell r="K20">
            <v>118.67371710998907</v>
          </cell>
          <cell r="L20">
            <v>5574782.6000000015</v>
          </cell>
        </row>
        <row r="21">
          <cell r="B21">
            <v>35584280</v>
          </cell>
          <cell r="C21">
            <v>24100240</v>
          </cell>
          <cell r="D21">
            <v>3748750</v>
          </cell>
          <cell r="G21">
            <v>29143829.54</v>
          </cell>
          <cell r="H21">
            <v>4209762.5</v>
          </cell>
          <cell r="I21">
            <v>112.297765921974</v>
          </cell>
          <cell r="J21">
            <v>461012.5</v>
          </cell>
          <cell r="K21">
            <v>120.92754902025871</v>
          </cell>
          <cell r="L21">
            <v>5043589.539999999</v>
          </cell>
        </row>
        <row r="22">
          <cell r="B22">
            <v>45957379</v>
          </cell>
          <cell r="C22">
            <v>30982882</v>
          </cell>
          <cell r="D22">
            <v>5084528</v>
          </cell>
          <cell r="G22">
            <v>38997668.19</v>
          </cell>
          <cell r="H22">
            <v>4801736.239999995</v>
          </cell>
          <cell r="I22">
            <v>94.4381905262395</v>
          </cell>
          <cell r="J22">
            <v>-282791.76000000536</v>
          </cell>
          <cell r="K22">
            <v>125.86843338202043</v>
          </cell>
          <cell r="L22">
            <v>8014786.189999998</v>
          </cell>
        </row>
        <row r="23">
          <cell r="B23">
            <v>23742829</v>
          </cell>
          <cell r="C23">
            <v>15389909</v>
          </cell>
          <cell r="D23">
            <v>2373954</v>
          </cell>
          <cell r="G23">
            <v>19078815.88</v>
          </cell>
          <cell r="H23">
            <v>2565192.5699999984</v>
          </cell>
          <cell r="I23">
            <v>108.05569821487688</v>
          </cell>
          <cell r="J23">
            <v>191238.56999999844</v>
          </cell>
          <cell r="K23">
            <v>123.96964712396934</v>
          </cell>
          <cell r="L23">
            <v>3688906.879999999</v>
          </cell>
        </row>
        <row r="24">
          <cell r="B24">
            <v>26165886</v>
          </cell>
          <cell r="C24">
            <v>15475247</v>
          </cell>
          <cell r="D24">
            <v>3997944</v>
          </cell>
          <cell r="G24">
            <v>20877805.15</v>
          </cell>
          <cell r="H24">
            <v>4203513.879999999</v>
          </cell>
          <cell r="I24">
            <v>105.14188993142473</v>
          </cell>
          <cell r="J24">
            <v>205569.87999999896</v>
          </cell>
          <cell r="K24">
            <v>134.91096555680178</v>
          </cell>
          <cell r="L24">
            <v>5402558.1499999985</v>
          </cell>
        </row>
        <row r="25">
          <cell r="B25">
            <v>36867905</v>
          </cell>
          <cell r="C25">
            <v>27208655</v>
          </cell>
          <cell r="D25">
            <v>4335720</v>
          </cell>
          <cell r="G25">
            <v>31448923.05</v>
          </cell>
          <cell r="H25">
            <v>4195611.7200000025</v>
          </cell>
          <cell r="I25">
            <v>96.76851180426786</v>
          </cell>
          <cell r="J25">
            <v>-140108.27999999747</v>
          </cell>
          <cell r="K25">
            <v>115.58426188284574</v>
          </cell>
          <cell r="L25">
            <v>4240268.050000001</v>
          </cell>
        </row>
        <row r="26">
          <cell r="B26">
            <v>24169910</v>
          </cell>
          <cell r="C26">
            <v>15166426</v>
          </cell>
          <cell r="D26">
            <v>2553021</v>
          </cell>
          <cell r="G26">
            <v>19011332.33</v>
          </cell>
          <cell r="H26">
            <v>2313039.5599999987</v>
          </cell>
          <cell r="I26">
            <v>90.60009925496104</v>
          </cell>
          <cell r="J26">
            <v>-239981.44000000134</v>
          </cell>
          <cell r="K26">
            <v>125.35143302713504</v>
          </cell>
          <cell r="L26">
            <v>3844906.329999998</v>
          </cell>
        </row>
        <row r="27">
          <cell r="B27">
            <v>18754765</v>
          </cell>
          <cell r="C27">
            <v>12691712</v>
          </cell>
          <cell r="D27">
            <v>1954678</v>
          </cell>
          <cell r="G27">
            <v>14793049.49</v>
          </cell>
          <cell r="H27">
            <v>2155425.7300000004</v>
          </cell>
          <cell r="I27">
            <v>110.27011763574362</v>
          </cell>
          <cell r="J27">
            <v>200747.73000000045</v>
          </cell>
          <cell r="K27">
            <v>116.55676940983217</v>
          </cell>
          <cell r="L27">
            <v>2101337.49</v>
          </cell>
        </row>
        <row r="28">
          <cell r="B28">
            <v>36277022</v>
          </cell>
          <cell r="C28">
            <v>24315440</v>
          </cell>
          <cell r="D28">
            <v>2731413</v>
          </cell>
          <cell r="G28">
            <v>28532126.01</v>
          </cell>
          <cell r="H28">
            <v>3264107.1400000006</v>
          </cell>
          <cell r="I28">
            <v>119.50251170364939</v>
          </cell>
          <cell r="J28">
            <v>532694.1400000006</v>
          </cell>
          <cell r="K28">
            <v>117.34159863033531</v>
          </cell>
          <cell r="L28">
            <v>4216686.010000002</v>
          </cell>
        </row>
        <row r="29">
          <cell r="B29">
            <v>60769937</v>
          </cell>
          <cell r="C29">
            <v>38204415</v>
          </cell>
          <cell r="D29">
            <v>6975474</v>
          </cell>
          <cell r="G29">
            <v>49238506.96</v>
          </cell>
          <cell r="H29">
            <v>7926319</v>
          </cell>
          <cell r="I29">
            <v>113.63126004053632</v>
          </cell>
          <cell r="J29">
            <v>950845</v>
          </cell>
          <cell r="K29">
            <v>128.8817194557226</v>
          </cell>
          <cell r="L29">
            <v>11034091.96</v>
          </cell>
        </row>
        <row r="30">
          <cell r="B30">
            <v>27442087</v>
          </cell>
          <cell r="C30">
            <v>18318133</v>
          </cell>
          <cell r="D30">
            <v>3430535</v>
          </cell>
          <cell r="G30">
            <v>20789270.3</v>
          </cell>
          <cell r="H30">
            <v>3195639.4400000013</v>
          </cell>
          <cell r="I30">
            <v>93.15280094795713</v>
          </cell>
          <cell r="J30">
            <v>-234895.55999999866</v>
          </cell>
          <cell r="K30">
            <v>113.49011550467507</v>
          </cell>
          <cell r="L30">
            <v>2471137.3000000007</v>
          </cell>
        </row>
        <row r="31">
          <cell r="B31">
            <v>30701767</v>
          </cell>
          <cell r="C31">
            <v>20455298</v>
          </cell>
          <cell r="D31">
            <v>3003668</v>
          </cell>
          <cell r="G31">
            <v>21099818.74</v>
          </cell>
          <cell r="H31">
            <v>2891350.639999997</v>
          </cell>
          <cell r="I31">
            <v>96.2606599664143</v>
          </cell>
          <cell r="J31">
            <v>-112317.36000000313</v>
          </cell>
          <cell r="K31">
            <v>103.15087436027575</v>
          </cell>
          <cell r="L31">
            <v>644520.7399999984</v>
          </cell>
        </row>
        <row r="32">
          <cell r="B32">
            <v>13459702</v>
          </cell>
          <cell r="C32">
            <v>8732764</v>
          </cell>
          <cell r="D32">
            <v>2273267</v>
          </cell>
          <cell r="G32">
            <v>9206304.27</v>
          </cell>
          <cell r="H32">
            <v>1621491.3299999991</v>
          </cell>
          <cell r="I32">
            <v>71.32867938521956</v>
          </cell>
          <cell r="J32">
            <v>-651775.6700000009</v>
          </cell>
          <cell r="K32">
            <v>105.42257033397445</v>
          </cell>
          <cell r="L32">
            <v>473540.26999999955</v>
          </cell>
        </row>
        <row r="33">
          <cell r="B33">
            <v>24912664</v>
          </cell>
          <cell r="C33">
            <v>15406233</v>
          </cell>
          <cell r="D33">
            <v>2882949</v>
          </cell>
          <cell r="G33">
            <v>17226238.5</v>
          </cell>
          <cell r="H33">
            <v>2416581.7200000007</v>
          </cell>
          <cell r="I33">
            <v>83.82325597851369</v>
          </cell>
          <cell r="J33">
            <v>-466367.27999999933</v>
          </cell>
          <cell r="K33">
            <v>111.81343615924801</v>
          </cell>
          <cell r="L33">
            <v>1820005.5</v>
          </cell>
        </row>
        <row r="34">
          <cell r="B34">
            <v>19960925</v>
          </cell>
          <cell r="C34">
            <v>12523435</v>
          </cell>
          <cell r="D34">
            <v>2314340</v>
          </cell>
          <cell r="G34">
            <v>15716270.1</v>
          </cell>
          <cell r="H34">
            <v>2576621.209999999</v>
          </cell>
          <cell r="I34">
            <v>111.33287287088322</v>
          </cell>
          <cell r="J34">
            <v>262281.20999999903</v>
          </cell>
          <cell r="K34">
            <v>125.49488299336404</v>
          </cell>
          <cell r="L34">
            <v>3192835.0999999996</v>
          </cell>
        </row>
        <row r="35">
          <cell r="B35">
            <v>48225508</v>
          </cell>
          <cell r="C35">
            <v>30473561</v>
          </cell>
          <cell r="D35">
            <v>5584067</v>
          </cell>
          <cell r="G35">
            <v>36650147.17</v>
          </cell>
          <cell r="H35">
            <v>5487186.690000001</v>
          </cell>
          <cell r="I35">
            <v>98.26505824518226</v>
          </cell>
          <cell r="J35">
            <v>-96880.30999999866</v>
          </cell>
          <cell r="K35">
            <v>120.26867214501122</v>
          </cell>
          <cell r="L35">
            <v>6176586.170000002</v>
          </cell>
        </row>
        <row r="36">
          <cell r="B36">
            <v>3952434923</v>
          </cell>
          <cell r="C36">
            <v>2740494744</v>
          </cell>
          <cell r="D36">
            <v>384535868</v>
          </cell>
          <cell r="G36">
            <v>3034284820.18</v>
          </cell>
          <cell r="H36">
            <v>337779233.04</v>
          </cell>
          <cell r="I36">
            <v>87.84076107043416</v>
          </cell>
          <cell r="J36">
            <v>-46756634.96000001</v>
          </cell>
          <cell r="K36">
            <v>110.72032985369593</v>
          </cell>
          <cell r="L36">
            <v>293790076.1800001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21.08.2015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21.08.2015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серпень</v>
      </c>
      <c r="E8" s="16" t="s">
        <v>10</v>
      </c>
      <c r="F8" s="21" t="str">
        <f>'[1]вспомогат'!H8</f>
        <v>за серпень</v>
      </c>
      <c r="G8" s="22" t="str">
        <f>'[1]вспомогат'!I8</f>
        <v>за серпень</v>
      </c>
      <c r="H8" s="23"/>
      <c r="I8" s="22" t="str">
        <f>'[1]вспомогат'!K8</f>
        <v>за 8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8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819488400</v>
      </c>
      <c r="C10" s="33">
        <f>'[1]вспомогат'!C10</f>
        <v>604731410</v>
      </c>
      <c r="D10" s="33">
        <f>'[1]вспомогат'!D10</f>
        <v>89439400</v>
      </c>
      <c r="E10" s="33">
        <f>'[1]вспомогат'!G10</f>
        <v>693905013.74</v>
      </c>
      <c r="F10" s="33">
        <f>'[1]вспомогат'!H10</f>
        <v>87196535.98000002</v>
      </c>
      <c r="G10" s="34">
        <f>'[1]вспомогат'!I10</f>
        <v>97.4923087364182</v>
      </c>
      <c r="H10" s="35">
        <f>'[1]вспомогат'!J10</f>
        <v>-2242864.019999981</v>
      </c>
      <c r="I10" s="36">
        <f>'[1]вспомогат'!K10</f>
        <v>114.74598512089855</v>
      </c>
      <c r="J10" s="37">
        <f>'[1]вспомогат'!L10</f>
        <v>89173603.74000001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1799062500</v>
      </c>
      <c r="C12" s="33">
        <f>'[1]вспомогат'!C11</f>
        <v>1262365000</v>
      </c>
      <c r="D12" s="38">
        <f>'[1]вспомогат'!D11</f>
        <v>153550000</v>
      </c>
      <c r="E12" s="33">
        <f>'[1]вспомогат'!G11</f>
        <v>1344219863.93</v>
      </c>
      <c r="F12" s="38">
        <f>'[1]вспомогат'!H11</f>
        <v>134031194.75</v>
      </c>
      <c r="G12" s="39">
        <f>'[1]вспомогат'!I11</f>
        <v>87.288306577662</v>
      </c>
      <c r="H12" s="35">
        <f>'[1]вспомогат'!J11</f>
        <v>-19518805.25</v>
      </c>
      <c r="I12" s="36">
        <f>'[1]вспомогат'!K11</f>
        <v>106.4842469436336</v>
      </c>
      <c r="J12" s="37">
        <f>'[1]вспомогат'!L11</f>
        <v>81854863.93000007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93401347</v>
      </c>
      <c r="D13" s="38">
        <f>'[1]вспомогат'!D12</f>
        <v>13977775</v>
      </c>
      <c r="E13" s="33">
        <f>'[1]вспомогат'!G12</f>
        <v>117706971.28</v>
      </c>
      <c r="F13" s="38">
        <f>'[1]вспомогат'!H12</f>
        <v>11744760.099999994</v>
      </c>
      <c r="G13" s="39">
        <f>'[1]вспомогат'!I12</f>
        <v>84.02453251679894</v>
      </c>
      <c r="H13" s="35">
        <f>'[1]вспомогат'!J12</f>
        <v>-2233014.900000006</v>
      </c>
      <c r="I13" s="36">
        <f>'[1]вспомогат'!K12</f>
        <v>126.02277703768019</v>
      </c>
      <c r="J13" s="37">
        <f>'[1]вспомогат'!L12</f>
        <v>24305624.28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186820657</v>
      </c>
      <c r="D14" s="38">
        <f>'[1]вспомогат'!D13</f>
        <v>28006844</v>
      </c>
      <c r="E14" s="33">
        <f>'[1]вспомогат'!G13</f>
        <v>192979391.43</v>
      </c>
      <c r="F14" s="38">
        <f>'[1]вспомогат'!H13</f>
        <v>16047852.879999995</v>
      </c>
      <c r="G14" s="39">
        <f>'[1]вспомогат'!I13</f>
        <v>57.299754588556986</v>
      </c>
      <c r="H14" s="35">
        <f>'[1]вспомогат'!J13</f>
        <v>-11958991.120000005</v>
      </c>
      <c r="I14" s="36">
        <f>'[1]вспомогат'!K13</f>
        <v>103.29660248973431</v>
      </c>
      <c r="J14" s="37">
        <f>'[1]вспомогат'!L13</f>
        <v>6158734.430000007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129864816</v>
      </c>
      <c r="D15" s="38">
        <f>'[1]вспомогат'!D14</f>
        <v>17950016</v>
      </c>
      <c r="E15" s="33">
        <f>'[1]вспомогат'!G14</f>
        <v>136256634.23</v>
      </c>
      <c r="F15" s="38">
        <f>'[1]вспомогат'!H14</f>
        <v>12959498.549999982</v>
      </c>
      <c r="G15" s="39">
        <f>'[1]вспомогат'!I14</f>
        <v>72.19769915525414</v>
      </c>
      <c r="H15" s="35">
        <f>'[1]вспомогат'!J14</f>
        <v>-4990517.450000018</v>
      </c>
      <c r="I15" s="36">
        <f>'[1]вспомогат'!K14</f>
        <v>104.92190142555624</v>
      </c>
      <c r="J15" s="37">
        <f>'[1]вспомогат'!L14</f>
        <v>6391818.229999989</v>
      </c>
    </row>
    <row r="16" spans="1:10" ht="12.75">
      <c r="A16" s="32" t="s">
        <v>18</v>
      </c>
      <c r="B16" s="33">
        <f>'[1]вспомогат'!B15</f>
        <v>30799000</v>
      </c>
      <c r="C16" s="33">
        <f>'[1]вспомогат'!C15</f>
        <v>19780566</v>
      </c>
      <c r="D16" s="38">
        <f>'[1]вспомогат'!D15</f>
        <v>2993106</v>
      </c>
      <c r="E16" s="33">
        <f>'[1]вспомогат'!G15</f>
        <v>19546669.49</v>
      </c>
      <c r="F16" s="38">
        <f>'[1]вспомогат'!H15</f>
        <v>1712966.3299999982</v>
      </c>
      <c r="G16" s="39">
        <f>'[1]вспомогат'!I15</f>
        <v>57.23039311003346</v>
      </c>
      <c r="H16" s="35">
        <f>'[1]вспомогат'!J15</f>
        <v>-1280139.6700000018</v>
      </c>
      <c r="I16" s="36">
        <f>'[1]вспомогат'!K15</f>
        <v>98.81754389636777</v>
      </c>
      <c r="J16" s="37">
        <f>'[1]вспомогат'!L15</f>
        <v>-233896.51000000164</v>
      </c>
    </row>
    <row r="17" spans="1:10" ht="20.25" customHeight="1">
      <c r="A17" s="40" t="s">
        <v>19</v>
      </c>
      <c r="B17" s="41">
        <f>SUM(B12:B16)</f>
        <v>2459961023</v>
      </c>
      <c r="C17" s="41">
        <f>SUM(C12:C16)</f>
        <v>1692232386</v>
      </c>
      <c r="D17" s="41">
        <f>SUM(D12:D16)</f>
        <v>216477741</v>
      </c>
      <c r="E17" s="41">
        <f>SUM(E12:E16)</f>
        <v>1810709530.3600001</v>
      </c>
      <c r="F17" s="41">
        <f>SUM(F12:F16)</f>
        <v>176496272.60999995</v>
      </c>
      <c r="G17" s="42">
        <f>F17/D17*100</f>
        <v>81.53091019644368</v>
      </c>
      <c r="H17" s="41">
        <f>SUM(H12:H16)</f>
        <v>-39981468.39000003</v>
      </c>
      <c r="I17" s="43">
        <f>E17/C17*100</f>
        <v>107.00123371589936</v>
      </c>
      <c r="J17" s="41">
        <f>SUM(J12:J16)</f>
        <v>118477144.36000006</v>
      </c>
    </row>
    <row r="18" spans="1:10" ht="20.25" customHeight="1">
      <c r="A18" s="32" t="s">
        <v>20</v>
      </c>
      <c r="B18" s="44">
        <f>'[1]вспомогат'!B16</f>
        <v>30620909</v>
      </c>
      <c r="C18" s="44">
        <f>'[1]вспомогат'!C16</f>
        <v>19462115</v>
      </c>
      <c r="D18" s="45">
        <f>'[1]вспомогат'!D16</f>
        <v>3810124</v>
      </c>
      <c r="E18" s="44">
        <f>'[1]вспомогат'!G16</f>
        <v>19787325.3</v>
      </c>
      <c r="F18" s="45">
        <f>'[1]вспомогат'!H16</f>
        <v>3476483.84</v>
      </c>
      <c r="G18" s="46">
        <f>'[1]вспомогат'!I16</f>
        <v>91.24332541408101</v>
      </c>
      <c r="H18" s="47">
        <f>'[1]вспомогат'!J16</f>
        <v>-333640.16000000015</v>
      </c>
      <c r="I18" s="48">
        <f>'[1]вспомогат'!K16</f>
        <v>101.67099156489417</v>
      </c>
      <c r="J18" s="49">
        <f>'[1]вспомогат'!L16</f>
        <v>325210.30000000075</v>
      </c>
    </row>
    <row r="19" spans="1:10" ht="12.75">
      <c r="A19" s="32" t="s">
        <v>21</v>
      </c>
      <c r="B19" s="33">
        <f>'[1]вспомогат'!B17</f>
        <v>93509380</v>
      </c>
      <c r="C19" s="33">
        <f>'[1]вспомогат'!C17</f>
        <v>64855181</v>
      </c>
      <c r="D19" s="38">
        <f>'[1]вспомогат'!D17</f>
        <v>9449211</v>
      </c>
      <c r="E19" s="33">
        <f>'[1]вспомогат'!G17</f>
        <v>79950887.31</v>
      </c>
      <c r="F19" s="38">
        <f>'[1]вспомогат'!H17</f>
        <v>9138668.719999999</v>
      </c>
      <c r="G19" s="39">
        <f>'[1]вспомогат'!I17</f>
        <v>96.71356391554808</v>
      </c>
      <c r="H19" s="35">
        <f>'[1]вспомогат'!J17</f>
        <v>-310542.2800000012</v>
      </c>
      <c r="I19" s="36">
        <f>'[1]вспомогат'!K17</f>
        <v>123.2760221731553</v>
      </c>
      <c r="J19" s="37">
        <f>'[1]вспомогат'!L17</f>
        <v>15095706.310000002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5793391</v>
      </c>
      <c r="D20" s="38">
        <f>'[1]вспомогат'!D18</f>
        <v>1154265</v>
      </c>
      <c r="E20" s="33">
        <f>'[1]вспомогат'!G18</f>
        <v>6857253.2</v>
      </c>
      <c r="F20" s="38">
        <f>'[1]вспомогат'!H18</f>
        <v>806649.5</v>
      </c>
      <c r="G20" s="39">
        <f>'[1]вспомогат'!I18</f>
        <v>69.88425534864177</v>
      </c>
      <c r="H20" s="35">
        <f>'[1]вспомогат'!J18</f>
        <v>-347615.5</v>
      </c>
      <c r="I20" s="36">
        <f>'[1]вспомогат'!K18</f>
        <v>118.36337647502128</v>
      </c>
      <c r="J20" s="37">
        <f>'[1]вспомогат'!L18</f>
        <v>1063862.2000000002</v>
      </c>
    </row>
    <row r="21" spans="1:10" ht="12.75">
      <c r="A21" s="32" t="s">
        <v>23</v>
      </c>
      <c r="B21" s="33">
        <f>'[1]вспомогат'!B19</f>
        <v>21439855</v>
      </c>
      <c r="C21" s="33">
        <f>'[1]вспомогат'!C19</f>
        <v>14122280</v>
      </c>
      <c r="D21" s="38">
        <f>'[1]вспомогат'!D19</f>
        <v>3069784</v>
      </c>
      <c r="E21" s="33">
        <f>'[1]вспомогат'!G19</f>
        <v>15836290.99</v>
      </c>
      <c r="F21" s="38">
        <f>'[1]вспомогат'!H19</f>
        <v>2459063.41</v>
      </c>
      <c r="G21" s="39">
        <f>'[1]вспомогат'!I19</f>
        <v>80.10542142378748</v>
      </c>
      <c r="H21" s="35">
        <f>'[1]вспомогат'!J19</f>
        <v>-610720.5899999999</v>
      </c>
      <c r="I21" s="36">
        <f>'[1]вспомогат'!K19</f>
        <v>112.1369282438813</v>
      </c>
      <c r="J21" s="37">
        <f>'[1]вспомогат'!L19</f>
        <v>1714010.9900000002</v>
      </c>
    </row>
    <row r="22" spans="1:10" ht="12.75">
      <c r="A22" s="32" t="s">
        <v>24</v>
      </c>
      <c r="B22" s="33">
        <f>'[1]вспомогат'!B20</f>
        <v>45360811</v>
      </c>
      <c r="C22" s="33">
        <f>'[1]вспомогат'!C20</f>
        <v>29853631</v>
      </c>
      <c r="D22" s="38">
        <f>'[1]вспомогат'!D20</f>
        <v>7891035</v>
      </c>
      <c r="E22" s="33">
        <f>'[1]вспомогат'!G20</f>
        <v>35428413.6</v>
      </c>
      <c r="F22" s="38">
        <f>'[1]вспомогат'!H20</f>
        <v>4381979.610000003</v>
      </c>
      <c r="G22" s="39">
        <f>'[1]вспомогат'!I20</f>
        <v>55.531113599166694</v>
      </c>
      <c r="H22" s="35">
        <f>'[1]вспомогат'!J20</f>
        <v>-3509055.389999997</v>
      </c>
      <c r="I22" s="36">
        <f>'[1]вспомогат'!K20</f>
        <v>118.67371710998907</v>
      </c>
      <c r="J22" s="37">
        <f>'[1]вспомогат'!L20</f>
        <v>5574782.6000000015</v>
      </c>
    </row>
    <row r="23" spans="1:10" ht="12.75">
      <c r="A23" s="32" t="s">
        <v>25</v>
      </c>
      <c r="B23" s="33">
        <f>'[1]вспомогат'!B21</f>
        <v>35584280</v>
      </c>
      <c r="C23" s="33">
        <f>'[1]вспомогат'!C21</f>
        <v>24100240</v>
      </c>
      <c r="D23" s="38">
        <f>'[1]вспомогат'!D21</f>
        <v>3748750</v>
      </c>
      <c r="E23" s="33">
        <f>'[1]вспомогат'!G21</f>
        <v>29143829.54</v>
      </c>
      <c r="F23" s="38">
        <f>'[1]вспомогат'!H21</f>
        <v>4209762.5</v>
      </c>
      <c r="G23" s="39">
        <f>'[1]вспомогат'!I21</f>
        <v>112.297765921974</v>
      </c>
      <c r="H23" s="35">
        <f>'[1]вспомогат'!J21</f>
        <v>461012.5</v>
      </c>
      <c r="I23" s="36">
        <f>'[1]вспомогат'!K21</f>
        <v>120.92754902025871</v>
      </c>
      <c r="J23" s="37">
        <f>'[1]вспомогат'!L21</f>
        <v>5043589.539999999</v>
      </c>
    </row>
    <row r="24" spans="1:10" ht="12.75">
      <c r="A24" s="32" t="s">
        <v>26</v>
      </c>
      <c r="B24" s="33">
        <f>'[1]вспомогат'!B22</f>
        <v>45957379</v>
      </c>
      <c r="C24" s="33">
        <f>'[1]вспомогат'!C22</f>
        <v>30982882</v>
      </c>
      <c r="D24" s="38">
        <f>'[1]вспомогат'!D22</f>
        <v>5084528</v>
      </c>
      <c r="E24" s="33">
        <f>'[1]вспомогат'!G22</f>
        <v>38997668.19</v>
      </c>
      <c r="F24" s="38">
        <f>'[1]вспомогат'!H22</f>
        <v>4801736.239999995</v>
      </c>
      <c r="G24" s="39">
        <f>'[1]вспомогат'!I22</f>
        <v>94.4381905262395</v>
      </c>
      <c r="H24" s="35">
        <f>'[1]вспомогат'!J22</f>
        <v>-282791.76000000536</v>
      </c>
      <c r="I24" s="36">
        <f>'[1]вспомогат'!K22</f>
        <v>125.86843338202043</v>
      </c>
      <c r="J24" s="37">
        <f>'[1]вспомогат'!L22</f>
        <v>8014786.189999998</v>
      </c>
    </row>
    <row r="25" spans="1:10" ht="12.75">
      <c r="A25" s="32" t="s">
        <v>27</v>
      </c>
      <c r="B25" s="33">
        <f>'[1]вспомогат'!B23</f>
        <v>23742829</v>
      </c>
      <c r="C25" s="33">
        <f>'[1]вспомогат'!C23</f>
        <v>15389909</v>
      </c>
      <c r="D25" s="38">
        <f>'[1]вспомогат'!D23</f>
        <v>2373954</v>
      </c>
      <c r="E25" s="33">
        <f>'[1]вспомогат'!G23</f>
        <v>19078815.88</v>
      </c>
      <c r="F25" s="38">
        <f>'[1]вспомогат'!H23</f>
        <v>2565192.5699999984</v>
      </c>
      <c r="G25" s="39">
        <f>'[1]вспомогат'!I23</f>
        <v>108.05569821487688</v>
      </c>
      <c r="H25" s="35">
        <f>'[1]вспомогат'!J23</f>
        <v>191238.56999999844</v>
      </c>
      <c r="I25" s="36">
        <f>'[1]вспомогат'!K23</f>
        <v>123.96964712396934</v>
      </c>
      <c r="J25" s="37">
        <f>'[1]вспомогат'!L23</f>
        <v>3688906.879999999</v>
      </c>
    </row>
    <row r="26" spans="1:10" ht="12.75">
      <c r="A26" s="32" t="s">
        <v>28</v>
      </c>
      <c r="B26" s="33">
        <f>'[1]вспомогат'!B24</f>
        <v>26165886</v>
      </c>
      <c r="C26" s="33">
        <f>'[1]вспомогат'!C24</f>
        <v>15475247</v>
      </c>
      <c r="D26" s="38">
        <f>'[1]вспомогат'!D24</f>
        <v>3997944</v>
      </c>
      <c r="E26" s="33">
        <f>'[1]вспомогат'!G24</f>
        <v>20877805.15</v>
      </c>
      <c r="F26" s="38">
        <f>'[1]вспомогат'!H24</f>
        <v>4203513.879999999</v>
      </c>
      <c r="G26" s="39">
        <f>'[1]вспомогат'!I24</f>
        <v>105.14188993142473</v>
      </c>
      <c r="H26" s="35">
        <f>'[1]вспомогат'!J24</f>
        <v>205569.87999999896</v>
      </c>
      <c r="I26" s="36">
        <f>'[1]вспомогат'!K24</f>
        <v>134.91096555680178</v>
      </c>
      <c r="J26" s="37">
        <f>'[1]вспомогат'!L24</f>
        <v>5402558.1499999985</v>
      </c>
    </row>
    <row r="27" spans="1:10" ht="12.75">
      <c r="A27" s="32" t="s">
        <v>29</v>
      </c>
      <c r="B27" s="33">
        <f>'[1]вспомогат'!B25</f>
        <v>36867905</v>
      </c>
      <c r="C27" s="33">
        <f>'[1]вспомогат'!C25</f>
        <v>27208655</v>
      </c>
      <c r="D27" s="38">
        <f>'[1]вспомогат'!D25</f>
        <v>4335720</v>
      </c>
      <c r="E27" s="33">
        <f>'[1]вспомогат'!G25</f>
        <v>31448923.05</v>
      </c>
      <c r="F27" s="38">
        <f>'[1]вспомогат'!H25</f>
        <v>4195611.7200000025</v>
      </c>
      <c r="G27" s="39">
        <f>'[1]вспомогат'!I25</f>
        <v>96.76851180426786</v>
      </c>
      <c r="H27" s="35">
        <f>'[1]вспомогат'!J25</f>
        <v>-140108.27999999747</v>
      </c>
      <c r="I27" s="36">
        <f>'[1]вспомогат'!K25</f>
        <v>115.58426188284574</v>
      </c>
      <c r="J27" s="37">
        <f>'[1]вспомогат'!L25</f>
        <v>4240268.050000001</v>
      </c>
    </row>
    <row r="28" spans="1:10" ht="12.75">
      <c r="A28" s="32" t="s">
        <v>30</v>
      </c>
      <c r="B28" s="33">
        <f>'[1]вспомогат'!B26</f>
        <v>24169910</v>
      </c>
      <c r="C28" s="33">
        <f>'[1]вспомогат'!C26</f>
        <v>15166426</v>
      </c>
      <c r="D28" s="38">
        <f>'[1]вспомогат'!D26</f>
        <v>2553021</v>
      </c>
      <c r="E28" s="33">
        <f>'[1]вспомогат'!G26</f>
        <v>19011332.33</v>
      </c>
      <c r="F28" s="38">
        <f>'[1]вспомогат'!H26</f>
        <v>2313039.5599999987</v>
      </c>
      <c r="G28" s="39">
        <f>'[1]вспомогат'!I26</f>
        <v>90.60009925496104</v>
      </c>
      <c r="H28" s="35">
        <f>'[1]вспомогат'!J26</f>
        <v>-239981.44000000134</v>
      </c>
      <c r="I28" s="36">
        <f>'[1]вспомогат'!K26</f>
        <v>125.35143302713504</v>
      </c>
      <c r="J28" s="37">
        <f>'[1]вспомогат'!L26</f>
        <v>3844906.329999998</v>
      </c>
    </row>
    <row r="29" spans="1:10" ht="12.75">
      <c r="A29" s="32" t="s">
        <v>31</v>
      </c>
      <c r="B29" s="33">
        <f>'[1]вспомогат'!B27</f>
        <v>18754765</v>
      </c>
      <c r="C29" s="33">
        <f>'[1]вспомогат'!C27</f>
        <v>12691712</v>
      </c>
      <c r="D29" s="38">
        <f>'[1]вспомогат'!D27</f>
        <v>1954678</v>
      </c>
      <c r="E29" s="33">
        <f>'[1]вспомогат'!G27</f>
        <v>14793049.49</v>
      </c>
      <c r="F29" s="38">
        <f>'[1]вспомогат'!H27</f>
        <v>2155425.7300000004</v>
      </c>
      <c r="G29" s="39">
        <f>'[1]вспомогат'!I27</f>
        <v>110.27011763574362</v>
      </c>
      <c r="H29" s="35">
        <f>'[1]вспомогат'!J27</f>
        <v>200747.73000000045</v>
      </c>
      <c r="I29" s="36">
        <f>'[1]вспомогат'!K27</f>
        <v>116.55676940983217</v>
      </c>
      <c r="J29" s="37">
        <f>'[1]вспомогат'!L27</f>
        <v>2101337.49</v>
      </c>
    </row>
    <row r="30" spans="1:10" ht="12.75">
      <c r="A30" s="32" t="s">
        <v>32</v>
      </c>
      <c r="B30" s="33">
        <f>'[1]вспомогат'!B28</f>
        <v>36277022</v>
      </c>
      <c r="C30" s="33">
        <f>'[1]вспомогат'!C28</f>
        <v>24315440</v>
      </c>
      <c r="D30" s="38">
        <f>'[1]вспомогат'!D28</f>
        <v>2731413</v>
      </c>
      <c r="E30" s="33">
        <f>'[1]вспомогат'!G28</f>
        <v>28532126.01</v>
      </c>
      <c r="F30" s="38">
        <f>'[1]вспомогат'!H28</f>
        <v>3264107.1400000006</v>
      </c>
      <c r="G30" s="39">
        <f>'[1]вспомогат'!I28</f>
        <v>119.50251170364939</v>
      </c>
      <c r="H30" s="35">
        <f>'[1]вспомогат'!J28</f>
        <v>532694.1400000006</v>
      </c>
      <c r="I30" s="36">
        <f>'[1]вспомогат'!K28</f>
        <v>117.34159863033531</v>
      </c>
      <c r="J30" s="37">
        <f>'[1]вспомогат'!L28</f>
        <v>4216686.010000002</v>
      </c>
    </row>
    <row r="31" spans="1:10" ht="12.75">
      <c r="A31" s="32" t="s">
        <v>33</v>
      </c>
      <c r="B31" s="33">
        <f>'[1]вспомогат'!B29</f>
        <v>60769937</v>
      </c>
      <c r="C31" s="33">
        <f>'[1]вспомогат'!C29</f>
        <v>38204415</v>
      </c>
      <c r="D31" s="38">
        <f>'[1]вспомогат'!D29</f>
        <v>6975474</v>
      </c>
      <c r="E31" s="33">
        <f>'[1]вспомогат'!G29</f>
        <v>49238506.96</v>
      </c>
      <c r="F31" s="38">
        <f>'[1]вспомогат'!H29</f>
        <v>7926319</v>
      </c>
      <c r="G31" s="39">
        <f>'[1]вспомогат'!I29</f>
        <v>113.63126004053632</v>
      </c>
      <c r="H31" s="35">
        <f>'[1]вспомогат'!J29</f>
        <v>950845</v>
      </c>
      <c r="I31" s="36">
        <f>'[1]вспомогат'!K29</f>
        <v>128.8817194557226</v>
      </c>
      <c r="J31" s="37">
        <f>'[1]вспомогат'!L29</f>
        <v>11034091.96</v>
      </c>
    </row>
    <row r="32" spans="1:10" ht="12.75">
      <c r="A32" s="32" t="s">
        <v>34</v>
      </c>
      <c r="B32" s="33">
        <f>'[1]вспомогат'!B30</f>
        <v>27442087</v>
      </c>
      <c r="C32" s="33">
        <f>'[1]вспомогат'!C30</f>
        <v>18318133</v>
      </c>
      <c r="D32" s="38">
        <f>'[1]вспомогат'!D30</f>
        <v>3430535</v>
      </c>
      <c r="E32" s="33">
        <f>'[1]вспомогат'!G30</f>
        <v>20789270.3</v>
      </c>
      <c r="F32" s="38">
        <f>'[1]вспомогат'!H30</f>
        <v>3195639.4400000013</v>
      </c>
      <c r="G32" s="39">
        <f>'[1]вспомогат'!I30</f>
        <v>93.15280094795713</v>
      </c>
      <c r="H32" s="35">
        <f>'[1]вспомогат'!J30</f>
        <v>-234895.55999999866</v>
      </c>
      <c r="I32" s="36">
        <f>'[1]вспомогат'!K30</f>
        <v>113.49011550467507</v>
      </c>
      <c r="J32" s="37">
        <f>'[1]вспомогат'!L30</f>
        <v>2471137.3000000007</v>
      </c>
    </row>
    <row r="33" spans="1:10" ht="12.75">
      <c r="A33" s="32" t="s">
        <v>35</v>
      </c>
      <c r="B33" s="33">
        <f>'[1]вспомогат'!B31</f>
        <v>30701767</v>
      </c>
      <c r="C33" s="33">
        <f>'[1]вспомогат'!C31</f>
        <v>20455298</v>
      </c>
      <c r="D33" s="38">
        <f>'[1]вспомогат'!D31</f>
        <v>3003668</v>
      </c>
      <c r="E33" s="33">
        <f>'[1]вспомогат'!G31</f>
        <v>21099818.74</v>
      </c>
      <c r="F33" s="38">
        <f>'[1]вспомогат'!H31</f>
        <v>2891350.639999997</v>
      </c>
      <c r="G33" s="39">
        <f>'[1]вспомогат'!I31</f>
        <v>96.2606599664143</v>
      </c>
      <c r="H33" s="35">
        <f>'[1]вспомогат'!J31</f>
        <v>-112317.36000000313</v>
      </c>
      <c r="I33" s="36">
        <f>'[1]вспомогат'!K31</f>
        <v>103.15087436027575</v>
      </c>
      <c r="J33" s="37">
        <f>'[1]вспомогат'!L31</f>
        <v>644520.7399999984</v>
      </c>
    </row>
    <row r="34" spans="1:10" ht="12.75">
      <c r="A34" s="32" t="s">
        <v>36</v>
      </c>
      <c r="B34" s="33">
        <f>'[1]вспомогат'!B32</f>
        <v>13459702</v>
      </c>
      <c r="C34" s="33">
        <f>'[1]вспомогат'!C32</f>
        <v>8732764</v>
      </c>
      <c r="D34" s="38">
        <f>'[1]вспомогат'!D32</f>
        <v>2273267</v>
      </c>
      <c r="E34" s="33">
        <f>'[1]вспомогат'!G32</f>
        <v>9206304.27</v>
      </c>
      <c r="F34" s="38">
        <f>'[1]вспомогат'!H32</f>
        <v>1621491.3299999991</v>
      </c>
      <c r="G34" s="39">
        <f>'[1]вспомогат'!I32</f>
        <v>71.32867938521956</v>
      </c>
      <c r="H34" s="35">
        <f>'[1]вспомогат'!J32</f>
        <v>-651775.6700000009</v>
      </c>
      <c r="I34" s="36">
        <f>'[1]вспомогат'!K32</f>
        <v>105.42257033397445</v>
      </c>
      <c r="J34" s="37">
        <f>'[1]вспомогат'!L32</f>
        <v>473540.26999999955</v>
      </c>
    </row>
    <row r="35" spans="1:10" ht="12.75">
      <c r="A35" s="32" t="s">
        <v>37</v>
      </c>
      <c r="B35" s="33">
        <f>'[1]вспомогат'!B33</f>
        <v>24912664</v>
      </c>
      <c r="C35" s="33">
        <f>'[1]вспомогат'!C33</f>
        <v>15406233</v>
      </c>
      <c r="D35" s="38">
        <f>'[1]вспомогат'!D33</f>
        <v>2882949</v>
      </c>
      <c r="E35" s="33">
        <f>'[1]вспомогат'!G33</f>
        <v>17226238.5</v>
      </c>
      <c r="F35" s="38">
        <f>'[1]вспомогат'!H33</f>
        <v>2416581.7200000007</v>
      </c>
      <c r="G35" s="39">
        <f>'[1]вспомогат'!I33</f>
        <v>83.82325597851369</v>
      </c>
      <c r="H35" s="35">
        <f>'[1]вспомогат'!J33</f>
        <v>-466367.27999999933</v>
      </c>
      <c r="I35" s="36">
        <f>'[1]вспомогат'!K33</f>
        <v>111.81343615924801</v>
      </c>
      <c r="J35" s="37">
        <f>'[1]вспомогат'!L33</f>
        <v>1820005.5</v>
      </c>
    </row>
    <row r="36" spans="1:10" ht="12.75">
      <c r="A36" s="32" t="s">
        <v>38</v>
      </c>
      <c r="B36" s="33">
        <f>'[1]вспомогат'!B34</f>
        <v>19960925</v>
      </c>
      <c r="C36" s="33">
        <f>'[1]вспомогат'!C34</f>
        <v>12523435</v>
      </c>
      <c r="D36" s="38">
        <f>'[1]вспомогат'!D34</f>
        <v>2314340</v>
      </c>
      <c r="E36" s="33">
        <f>'[1]вспомогат'!G34</f>
        <v>15716270.1</v>
      </c>
      <c r="F36" s="38">
        <f>'[1]вспомогат'!H34</f>
        <v>2576621.209999999</v>
      </c>
      <c r="G36" s="39">
        <f>'[1]вспомогат'!I34</f>
        <v>111.33287287088322</v>
      </c>
      <c r="H36" s="35">
        <f>'[1]вспомогат'!J34</f>
        <v>262281.20999999903</v>
      </c>
      <c r="I36" s="36">
        <f>'[1]вспомогат'!K34</f>
        <v>125.49488299336404</v>
      </c>
      <c r="J36" s="37">
        <f>'[1]вспомогат'!L34</f>
        <v>3192835.0999999996</v>
      </c>
    </row>
    <row r="37" spans="1:10" ht="12.75">
      <c r="A37" s="32" t="s">
        <v>39</v>
      </c>
      <c r="B37" s="33">
        <f>'[1]вспомогат'!B35</f>
        <v>48225508</v>
      </c>
      <c r="C37" s="33">
        <f>'[1]вспомогат'!C35</f>
        <v>30473561</v>
      </c>
      <c r="D37" s="38">
        <f>'[1]вспомогат'!D35</f>
        <v>5584067</v>
      </c>
      <c r="E37" s="33">
        <f>'[1]вспомогат'!G35</f>
        <v>36650147.17</v>
      </c>
      <c r="F37" s="38">
        <f>'[1]вспомогат'!H35</f>
        <v>5487186.690000001</v>
      </c>
      <c r="G37" s="39">
        <f>'[1]вспомогат'!I35</f>
        <v>98.26505824518226</v>
      </c>
      <c r="H37" s="35">
        <f>'[1]вспомогат'!J35</f>
        <v>-96880.30999999866</v>
      </c>
      <c r="I37" s="36">
        <f>'[1]вспомогат'!K35</f>
        <v>120.26867214501122</v>
      </c>
      <c r="J37" s="37">
        <f>'[1]вспомогат'!L35</f>
        <v>6176586.170000002</v>
      </c>
    </row>
    <row r="38" spans="1:10" ht="18.75" customHeight="1">
      <c r="A38" s="50" t="s">
        <v>40</v>
      </c>
      <c r="B38" s="41">
        <f>SUM(B18:B37)</f>
        <v>672985500</v>
      </c>
      <c r="C38" s="41">
        <f>SUM(C18:C37)</f>
        <v>443530948</v>
      </c>
      <c r="D38" s="41">
        <f>SUM(D18:D37)</f>
        <v>78618727</v>
      </c>
      <c r="E38" s="41">
        <f>SUM(E18:E37)</f>
        <v>529670276.08</v>
      </c>
      <c r="F38" s="41">
        <f>SUM(F18:F37)</f>
        <v>74086424.44999999</v>
      </c>
      <c r="G38" s="42">
        <f>F38/D38*100</f>
        <v>94.2350852997149</v>
      </c>
      <c r="H38" s="41">
        <f>SUM(H18:H37)</f>
        <v>-4532302.550000005</v>
      </c>
      <c r="I38" s="43">
        <f>E38/C38*100</f>
        <v>119.42126664856767</v>
      </c>
      <c r="J38" s="41">
        <f>SUM(J18:J37)</f>
        <v>86139328.07999998</v>
      </c>
    </row>
    <row r="39" spans="1:10" ht="20.25" customHeight="1">
      <c r="A39" s="51" t="s">
        <v>41</v>
      </c>
      <c r="B39" s="52">
        <f>'[1]вспомогат'!B36</f>
        <v>3952434923</v>
      </c>
      <c r="C39" s="52">
        <f>'[1]вспомогат'!C36</f>
        <v>2740494744</v>
      </c>
      <c r="D39" s="52">
        <f>'[1]вспомогат'!D36</f>
        <v>384535868</v>
      </c>
      <c r="E39" s="52">
        <f>'[1]вспомогат'!G36</f>
        <v>3034284820.18</v>
      </c>
      <c r="F39" s="52">
        <f>'[1]вспомогат'!H36</f>
        <v>337779233.04</v>
      </c>
      <c r="G39" s="53">
        <f>'[1]вспомогат'!I36</f>
        <v>87.84076107043416</v>
      </c>
      <c r="H39" s="52">
        <f>'[1]вспомогат'!J36</f>
        <v>-46756634.96000001</v>
      </c>
      <c r="I39" s="53">
        <f>'[1]вспомогат'!K36</f>
        <v>110.72032985369593</v>
      </c>
      <c r="J39" s="52">
        <f>'[1]вспомогат'!L36</f>
        <v>293790076.1800001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01.01.2015 - 21.08.2015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2015-08-25T05:41:06Z</dcterms:created>
  <dcterms:modified xsi:type="dcterms:W3CDTF">2015-08-25T05:42:12Z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