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<sst xmlns="http://schemas.openxmlformats.org/spreadsheetml/2006/main" count="47" uniqueCount="42">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</sst>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18.08.2015</v>
          </cell>
        </row>
        <row r="6">
          <cell r="G6" t="str">
            <v>Фактично надійшло на 18.08.2015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668543755.69</v>
          </cell>
          <cell r="H10">
            <v>61835277.93000007</v>
          </cell>
          <cell r="I10">
            <v>69.13650799312168</v>
          </cell>
          <cell r="J10">
            <v>-27604122.069999933</v>
          </cell>
          <cell r="K10">
            <v>110.5521797999545</v>
          </cell>
          <cell r="L10">
            <v>63812345.69000006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1308421754.84</v>
          </cell>
          <cell r="H11">
            <v>98233085.65999985</v>
          </cell>
          <cell r="I11">
            <v>63.97465689351992</v>
          </cell>
          <cell r="J11">
            <v>-55316914.34000015</v>
          </cell>
          <cell r="K11">
            <v>103.64844992058555</v>
          </cell>
          <cell r="L11">
            <v>46056754.839999914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114599718.78</v>
          </cell>
          <cell r="H12">
            <v>8637507.599999994</v>
          </cell>
          <cell r="I12">
            <v>61.79458175567996</v>
          </cell>
          <cell r="J12">
            <v>-5340267.400000006</v>
          </cell>
          <cell r="K12">
            <v>122.6960022107604</v>
          </cell>
          <cell r="L12">
            <v>21198371.78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188607417.45</v>
          </cell>
          <cell r="H13">
            <v>11675878.899999976</v>
          </cell>
          <cell r="I13">
            <v>41.68937742503217</v>
          </cell>
          <cell r="J13">
            <v>-16330965.100000024</v>
          </cell>
          <cell r="K13">
            <v>100.956404114348</v>
          </cell>
          <cell r="L13">
            <v>1786760.449999988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133129876.16</v>
          </cell>
          <cell r="H14">
            <v>9832740.47999999</v>
          </cell>
          <cell r="I14">
            <v>54.77844966823422</v>
          </cell>
          <cell r="J14">
            <v>-8117275.520000011</v>
          </cell>
          <cell r="K14">
            <v>102.51419919618567</v>
          </cell>
          <cell r="L14">
            <v>3265060.1599999964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19070280.04</v>
          </cell>
          <cell r="H15">
            <v>1236576.879999999</v>
          </cell>
          <cell r="I15">
            <v>41.314169294371766</v>
          </cell>
          <cell r="J15">
            <v>-1756529.120000001</v>
          </cell>
          <cell r="K15">
            <v>96.4091727203357</v>
          </cell>
          <cell r="L15">
            <v>-710285.9600000009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18894944.33</v>
          </cell>
          <cell r="H16">
            <v>2584102.8699999973</v>
          </cell>
          <cell r="I16">
            <v>67.82201497903998</v>
          </cell>
          <cell r="J16">
            <v>-1226021.1300000027</v>
          </cell>
          <cell r="K16">
            <v>97.08577063695286</v>
          </cell>
          <cell r="L16">
            <v>-567170.6700000018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76754644.69</v>
          </cell>
          <cell r="H17">
            <v>5942426.099999994</v>
          </cell>
          <cell r="I17">
            <v>62.888066527459216</v>
          </cell>
          <cell r="J17">
            <v>-3506784.900000006</v>
          </cell>
          <cell r="K17">
            <v>118.3477457105547</v>
          </cell>
          <cell r="L17">
            <v>11899463.689999998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6540657.6</v>
          </cell>
          <cell r="H18">
            <v>490053.89999999944</v>
          </cell>
          <cell r="I18">
            <v>42.45592649868093</v>
          </cell>
          <cell r="J18">
            <v>-664211.1000000006</v>
          </cell>
          <cell r="K18">
            <v>112.89860463414259</v>
          </cell>
          <cell r="L18">
            <v>747266.5999999996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15276714.06</v>
          </cell>
          <cell r="H19">
            <v>1899486.4800000004</v>
          </cell>
          <cell r="I19">
            <v>61.8768773307829</v>
          </cell>
          <cell r="J19">
            <v>-1170297.5199999996</v>
          </cell>
          <cell r="K19">
            <v>108.17455864067276</v>
          </cell>
          <cell r="L19">
            <v>1154434.0600000005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34160883.56</v>
          </cell>
          <cell r="H20">
            <v>3114449.570000004</v>
          </cell>
          <cell r="I20">
            <v>39.46820119287272</v>
          </cell>
          <cell r="J20">
            <v>-4776585.429999996</v>
          </cell>
          <cell r="K20">
            <v>114.42790178521334</v>
          </cell>
          <cell r="L20">
            <v>4307252.560000002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27965974.06</v>
          </cell>
          <cell r="H21">
            <v>3031907.0199999996</v>
          </cell>
          <cell r="I21">
            <v>80.87781313771256</v>
          </cell>
          <cell r="J21">
            <v>-716842.9800000004</v>
          </cell>
          <cell r="K21">
            <v>116.04023055372062</v>
          </cell>
          <cell r="L21">
            <v>3865734.0599999987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36907546.3</v>
          </cell>
          <cell r="H22">
            <v>2711614.349999994</v>
          </cell>
          <cell r="I22">
            <v>53.330699526091585</v>
          </cell>
          <cell r="J22">
            <v>-2372913.650000006</v>
          </cell>
          <cell r="K22">
            <v>119.122379577213</v>
          </cell>
          <cell r="L22">
            <v>5924664.299999997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18447669.64</v>
          </cell>
          <cell r="H23">
            <v>1934046.33</v>
          </cell>
          <cell r="I23">
            <v>81.46941052775244</v>
          </cell>
          <cell r="J23">
            <v>-439907.6699999999</v>
          </cell>
          <cell r="K23">
            <v>119.86860767012983</v>
          </cell>
          <cell r="L23">
            <v>3057760.6400000006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19800130.31</v>
          </cell>
          <cell r="H24">
            <v>3125839.039999999</v>
          </cell>
          <cell r="I24">
            <v>78.18616368813568</v>
          </cell>
          <cell r="J24">
            <v>-872104.9600000009</v>
          </cell>
          <cell r="K24">
            <v>127.94710359065672</v>
          </cell>
          <cell r="L24">
            <v>4324883.309999999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30045523.62</v>
          </cell>
          <cell r="H25">
            <v>2792212.290000003</v>
          </cell>
          <cell r="I25">
            <v>64.4001985829344</v>
          </cell>
          <cell r="J25">
            <v>-1543507.7099999972</v>
          </cell>
          <cell r="K25">
            <v>110.42634639602731</v>
          </cell>
          <cell r="L25">
            <v>2836868.620000001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18433232.25</v>
          </cell>
          <cell r="H26">
            <v>1734939.4800000004</v>
          </cell>
          <cell r="I26">
            <v>67.95633408420849</v>
          </cell>
          <cell r="J26">
            <v>-818081.5199999996</v>
          </cell>
          <cell r="K26">
            <v>121.53972366330737</v>
          </cell>
          <cell r="L26">
            <v>3266806.25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14145669.83</v>
          </cell>
          <cell r="H27">
            <v>1508046.0700000003</v>
          </cell>
          <cell r="I27">
            <v>77.15061355374134</v>
          </cell>
          <cell r="J27">
            <v>-446631.9299999997</v>
          </cell>
          <cell r="K27">
            <v>111.45596299380256</v>
          </cell>
          <cell r="L27">
            <v>1453957.83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27673683.66</v>
          </cell>
          <cell r="H28">
            <v>2405664.789999999</v>
          </cell>
          <cell r="I28">
            <v>88.07400382146527</v>
          </cell>
          <cell r="J28">
            <v>-325748.2100000009</v>
          </cell>
          <cell r="K28">
            <v>113.81115727290971</v>
          </cell>
          <cell r="L28">
            <v>3358243.66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47506026.9</v>
          </cell>
          <cell r="H29">
            <v>6193838.939999998</v>
          </cell>
          <cell r="I29">
            <v>88.79452407105234</v>
          </cell>
          <cell r="J29">
            <v>-781635.0600000024</v>
          </cell>
          <cell r="K29">
            <v>124.34695545004419</v>
          </cell>
          <cell r="L29">
            <v>9301611.899999999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20175248.09</v>
          </cell>
          <cell r="H30">
            <v>2581617.2300000004</v>
          </cell>
          <cell r="I30">
            <v>75.25407057499778</v>
          </cell>
          <cell r="J30">
            <v>-848917.7699999996</v>
          </cell>
          <cell r="K30">
            <v>110.13812428373568</v>
          </cell>
          <cell r="L30">
            <v>1857115.0899999999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20290902.83</v>
          </cell>
          <cell r="H31">
            <v>2082434.7299999967</v>
          </cell>
          <cell r="I31">
            <v>69.32972385762997</v>
          </cell>
          <cell r="J31">
            <v>-921233.2700000033</v>
          </cell>
          <cell r="K31">
            <v>99.19631984828575</v>
          </cell>
          <cell r="L31">
            <v>-164395.1700000018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8892790.49</v>
          </cell>
          <cell r="H32">
            <v>1307977.5499999998</v>
          </cell>
          <cell r="I32">
            <v>57.53734823054221</v>
          </cell>
          <cell r="J32">
            <v>-965289.4500000002</v>
          </cell>
          <cell r="K32">
            <v>101.83248385047392</v>
          </cell>
          <cell r="L32">
            <v>160026.49000000022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16478324.88</v>
          </cell>
          <cell r="H33">
            <v>1668668.1000000015</v>
          </cell>
          <cell r="I33">
            <v>57.88059726342719</v>
          </cell>
          <cell r="J33">
            <v>-1214280.8999999985</v>
          </cell>
          <cell r="K33">
            <v>106.95881907017764</v>
          </cell>
          <cell r="L33">
            <v>1072091.8800000008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14779338.73</v>
          </cell>
          <cell r="H34">
            <v>1639689.8399999999</v>
          </cell>
          <cell r="I34">
            <v>70.84913366229681</v>
          </cell>
          <cell r="J34">
            <v>-674650.1600000001</v>
          </cell>
          <cell r="K34">
            <v>118.0134582085506</v>
          </cell>
          <cell r="L34">
            <v>2255903.7300000004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35269355.72</v>
          </cell>
          <cell r="H35">
            <v>4106395.2399999984</v>
          </cell>
          <cell r="I35">
            <v>73.53771435765363</v>
          </cell>
          <cell r="J35">
            <v>-1477671.7600000016</v>
          </cell>
          <cell r="K35">
            <v>115.73755925669467</v>
          </cell>
          <cell r="L35">
            <v>4795794.719999999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2940812064.509999</v>
          </cell>
          <cell r="H36">
            <v>244306477.36999983</v>
          </cell>
          <cell r="I36">
            <v>63.53281909452457</v>
          </cell>
          <cell r="J36">
            <v>-140229390.63000014</v>
          </cell>
          <cell r="K36">
            <v>107.30953127892585</v>
          </cell>
          <cell r="L36">
            <v>200317320.50999993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668543755.69</v>
      </c>
      <c r="F10" s="33">
        <f>'[1]вспомогат'!H10</f>
        <v>61835277.93000007</v>
      </c>
      <c r="G10" s="34">
        <f>'[1]вспомогат'!I10</f>
        <v>69.13650799312168</v>
      </c>
      <c r="H10" s="35">
        <f>'[1]вспомогат'!J10</f>
        <v>-27604122.069999933</v>
      </c>
      <c r="I10" s="36">
        <f>'[1]вспомогат'!K10</f>
        <v>110.5521797999545</v>
      </c>
      <c r="J10" s="37">
        <f>'[1]вспомогат'!L10</f>
        <v>63812345.69000006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1308421754.84</v>
      </c>
      <c r="F12" s="38">
        <f>'[1]вспомогат'!H11</f>
        <v>98233085.65999985</v>
      </c>
      <c r="G12" s="39">
        <f>'[1]вспомогат'!I11</f>
        <v>63.97465689351992</v>
      </c>
      <c r="H12" s="35">
        <f>'[1]вспомогат'!J11</f>
        <v>-55316914.34000015</v>
      </c>
      <c r="I12" s="36">
        <f>'[1]вспомогат'!K11</f>
        <v>103.64844992058555</v>
      </c>
      <c r="J12" s="37">
        <f>'[1]вспомогат'!L11</f>
        <v>46056754.839999914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114599718.78</v>
      </c>
      <c r="F13" s="38">
        <f>'[1]вспомогат'!H12</f>
        <v>8637507.599999994</v>
      </c>
      <c r="G13" s="39">
        <f>'[1]вспомогат'!I12</f>
        <v>61.79458175567996</v>
      </c>
      <c r="H13" s="35">
        <f>'[1]вспомогат'!J12</f>
        <v>-5340267.400000006</v>
      </c>
      <c r="I13" s="36">
        <f>'[1]вспомогат'!K12</f>
        <v>122.6960022107604</v>
      </c>
      <c r="J13" s="37">
        <f>'[1]вспомогат'!L12</f>
        <v>21198371.78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188607417.45</v>
      </c>
      <c r="F14" s="38">
        <f>'[1]вспомогат'!H13</f>
        <v>11675878.899999976</v>
      </c>
      <c r="G14" s="39">
        <f>'[1]вспомогат'!I13</f>
        <v>41.68937742503217</v>
      </c>
      <c r="H14" s="35">
        <f>'[1]вспомогат'!J13</f>
        <v>-16330965.100000024</v>
      </c>
      <c r="I14" s="36">
        <f>'[1]вспомогат'!K13</f>
        <v>100.956404114348</v>
      </c>
      <c r="J14" s="37">
        <f>'[1]вспомогат'!L13</f>
        <v>1786760.449999988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133129876.16</v>
      </c>
      <c r="F15" s="38">
        <f>'[1]вспомогат'!H14</f>
        <v>9832740.47999999</v>
      </c>
      <c r="G15" s="39">
        <f>'[1]вспомогат'!I14</f>
        <v>54.77844966823422</v>
      </c>
      <c r="H15" s="35">
        <f>'[1]вспомогат'!J14</f>
        <v>-8117275.520000011</v>
      </c>
      <c r="I15" s="36">
        <f>'[1]вспомогат'!K14</f>
        <v>102.51419919618567</v>
      </c>
      <c r="J15" s="37">
        <f>'[1]вспомогат'!L14</f>
        <v>3265060.1599999964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19070280.04</v>
      </c>
      <c r="F16" s="38">
        <f>'[1]вспомогат'!H15</f>
        <v>1236576.879999999</v>
      </c>
      <c r="G16" s="39">
        <f>'[1]вспомогат'!I15</f>
        <v>41.314169294371766</v>
      </c>
      <c r="H16" s="35">
        <f>'[1]вспомогат'!J15</f>
        <v>-1756529.120000001</v>
      </c>
      <c r="I16" s="36">
        <f>'[1]вспомогат'!K15</f>
        <v>96.4091727203357</v>
      </c>
      <c r="J16" s="37">
        <f>'[1]вспомогат'!L15</f>
        <v>-710285.9600000009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1763829047.27</v>
      </c>
      <c r="F17" s="41">
        <f>SUM(F12:F16)</f>
        <v>129615789.5199998</v>
      </c>
      <c r="G17" s="42">
        <f>F17/D17*100</f>
        <v>59.8748808636172</v>
      </c>
      <c r="H17" s="41">
        <f>SUM(H12:H16)</f>
        <v>-86861951.4800002</v>
      </c>
      <c r="I17" s="43">
        <f>E17/C17*100</f>
        <v>104.23090007390982</v>
      </c>
      <c r="J17" s="41">
        <f>SUM(J12:J16)</f>
        <v>71596661.26999989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18894944.33</v>
      </c>
      <c r="F18" s="45">
        <f>'[1]вспомогат'!H16</f>
        <v>2584102.8699999973</v>
      </c>
      <c r="G18" s="46">
        <f>'[1]вспомогат'!I16</f>
        <v>67.82201497903998</v>
      </c>
      <c r="H18" s="47">
        <f>'[1]вспомогат'!J16</f>
        <v>-1226021.1300000027</v>
      </c>
      <c r="I18" s="48">
        <f>'[1]вспомогат'!K16</f>
        <v>97.08577063695286</v>
      </c>
      <c r="J18" s="49">
        <f>'[1]вспомогат'!L16</f>
        <v>-567170.6700000018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76754644.69</v>
      </c>
      <c r="F19" s="38">
        <f>'[1]вспомогат'!H17</f>
        <v>5942426.099999994</v>
      </c>
      <c r="G19" s="39">
        <f>'[1]вспомогат'!I17</f>
        <v>62.888066527459216</v>
      </c>
      <c r="H19" s="35">
        <f>'[1]вспомогат'!J17</f>
        <v>-3506784.900000006</v>
      </c>
      <c r="I19" s="36">
        <f>'[1]вспомогат'!K17</f>
        <v>118.3477457105547</v>
      </c>
      <c r="J19" s="37">
        <f>'[1]вспомогат'!L17</f>
        <v>11899463.689999998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6540657.6</v>
      </c>
      <c r="F20" s="38">
        <f>'[1]вспомогат'!H18</f>
        <v>490053.89999999944</v>
      </c>
      <c r="G20" s="39">
        <f>'[1]вспомогат'!I18</f>
        <v>42.45592649868093</v>
      </c>
      <c r="H20" s="35">
        <f>'[1]вспомогат'!J18</f>
        <v>-664211.1000000006</v>
      </c>
      <c r="I20" s="36">
        <f>'[1]вспомогат'!K18</f>
        <v>112.89860463414259</v>
      </c>
      <c r="J20" s="37">
        <f>'[1]вспомогат'!L18</f>
        <v>747266.5999999996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15276714.06</v>
      </c>
      <c r="F21" s="38">
        <f>'[1]вспомогат'!H19</f>
        <v>1899486.4800000004</v>
      </c>
      <c r="G21" s="39">
        <f>'[1]вспомогат'!I19</f>
        <v>61.8768773307829</v>
      </c>
      <c r="H21" s="35">
        <f>'[1]вспомогат'!J19</f>
        <v>-1170297.5199999996</v>
      </c>
      <c r="I21" s="36">
        <f>'[1]вспомогат'!K19</f>
        <v>108.17455864067276</v>
      </c>
      <c r="J21" s="37">
        <f>'[1]вспомогат'!L19</f>
        <v>1154434.0600000005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34160883.56</v>
      </c>
      <c r="F22" s="38">
        <f>'[1]вспомогат'!H20</f>
        <v>3114449.570000004</v>
      </c>
      <c r="G22" s="39">
        <f>'[1]вспомогат'!I20</f>
        <v>39.46820119287272</v>
      </c>
      <c r="H22" s="35">
        <f>'[1]вспомогат'!J20</f>
        <v>-4776585.429999996</v>
      </c>
      <c r="I22" s="36">
        <f>'[1]вспомогат'!K20</f>
        <v>114.42790178521334</v>
      </c>
      <c r="J22" s="37">
        <f>'[1]вспомогат'!L20</f>
        <v>4307252.560000002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27965974.06</v>
      </c>
      <c r="F23" s="38">
        <f>'[1]вспомогат'!H21</f>
        <v>3031907.0199999996</v>
      </c>
      <c r="G23" s="39">
        <f>'[1]вспомогат'!I21</f>
        <v>80.87781313771256</v>
      </c>
      <c r="H23" s="35">
        <f>'[1]вспомогат'!J21</f>
        <v>-716842.9800000004</v>
      </c>
      <c r="I23" s="36">
        <f>'[1]вспомогат'!K21</f>
        <v>116.04023055372062</v>
      </c>
      <c r="J23" s="37">
        <f>'[1]вспомогат'!L21</f>
        <v>3865734.0599999987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36907546.3</v>
      </c>
      <c r="F24" s="38">
        <f>'[1]вспомогат'!H22</f>
        <v>2711614.349999994</v>
      </c>
      <c r="G24" s="39">
        <f>'[1]вспомогат'!I22</f>
        <v>53.330699526091585</v>
      </c>
      <c r="H24" s="35">
        <f>'[1]вспомогат'!J22</f>
        <v>-2372913.650000006</v>
      </c>
      <c r="I24" s="36">
        <f>'[1]вспомогат'!K22</f>
        <v>119.122379577213</v>
      </c>
      <c r="J24" s="37">
        <f>'[1]вспомогат'!L22</f>
        <v>5924664.299999997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18447669.64</v>
      </c>
      <c r="F25" s="38">
        <f>'[1]вспомогат'!H23</f>
        <v>1934046.33</v>
      </c>
      <c r="G25" s="39">
        <f>'[1]вспомогат'!I23</f>
        <v>81.46941052775244</v>
      </c>
      <c r="H25" s="35">
        <f>'[1]вспомогат'!J23</f>
        <v>-439907.6699999999</v>
      </c>
      <c r="I25" s="36">
        <f>'[1]вспомогат'!K23</f>
        <v>119.86860767012983</v>
      </c>
      <c r="J25" s="37">
        <f>'[1]вспомогат'!L23</f>
        <v>3057760.6400000006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19800130.31</v>
      </c>
      <c r="F26" s="38">
        <f>'[1]вспомогат'!H24</f>
        <v>3125839.039999999</v>
      </c>
      <c r="G26" s="39">
        <f>'[1]вспомогат'!I24</f>
        <v>78.18616368813568</v>
      </c>
      <c r="H26" s="35">
        <f>'[1]вспомогат'!J24</f>
        <v>-872104.9600000009</v>
      </c>
      <c r="I26" s="36">
        <f>'[1]вспомогат'!K24</f>
        <v>127.94710359065672</v>
      </c>
      <c r="J26" s="37">
        <f>'[1]вспомогат'!L24</f>
        <v>4324883.309999999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30045523.62</v>
      </c>
      <c r="F27" s="38">
        <f>'[1]вспомогат'!H25</f>
        <v>2792212.290000003</v>
      </c>
      <c r="G27" s="39">
        <f>'[1]вспомогат'!I25</f>
        <v>64.4001985829344</v>
      </c>
      <c r="H27" s="35">
        <f>'[1]вспомогат'!J25</f>
        <v>-1543507.7099999972</v>
      </c>
      <c r="I27" s="36">
        <f>'[1]вспомогат'!K25</f>
        <v>110.42634639602731</v>
      </c>
      <c r="J27" s="37">
        <f>'[1]вспомогат'!L25</f>
        <v>2836868.620000001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18433232.25</v>
      </c>
      <c r="F28" s="38">
        <f>'[1]вспомогат'!H26</f>
        <v>1734939.4800000004</v>
      </c>
      <c r="G28" s="39">
        <f>'[1]вспомогат'!I26</f>
        <v>67.95633408420849</v>
      </c>
      <c r="H28" s="35">
        <f>'[1]вспомогат'!J26</f>
        <v>-818081.5199999996</v>
      </c>
      <c r="I28" s="36">
        <f>'[1]вспомогат'!K26</f>
        <v>121.53972366330737</v>
      </c>
      <c r="J28" s="37">
        <f>'[1]вспомогат'!L26</f>
        <v>3266806.25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14145669.83</v>
      </c>
      <c r="F29" s="38">
        <f>'[1]вспомогат'!H27</f>
        <v>1508046.0700000003</v>
      </c>
      <c r="G29" s="39">
        <f>'[1]вспомогат'!I27</f>
        <v>77.15061355374134</v>
      </c>
      <c r="H29" s="35">
        <f>'[1]вспомогат'!J27</f>
        <v>-446631.9299999997</v>
      </c>
      <c r="I29" s="36">
        <f>'[1]вспомогат'!K27</f>
        <v>111.45596299380256</v>
      </c>
      <c r="J29" s="37">
        <f>'[1]вспомогат'!L27</f>
        <v>1453957.83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27673683.66</v>
      </c>
      <c r="F30" s="38">
        <f>'[1]вспомогат'!H28</f>
        <v>2405664.789999999</v>
      </c>
      <c r="G30" s="39">
        <f>'[1]вспомогат'!I28</f>
        <v>88.07400382146527</v>
      </c>
      <c r="H30" s="35">
        <f>'[1]вспомогат'!J28</f>
        <v>-325748.2100000009</v>
      </c>
      <c r="I30" s="36">
        <f>'[1]вспомогат'!K28</f>
        <v>113.81115727290971</v>
      </c>
      <c r="J30" s="37">
        <f>'[1]вспомогат'!L28</f>
        <v>3358243.66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47506026.9</v>
      </c>
      <c r="F31" s="38">
        <f>'[1]вспомогат'!H29</f>
        <v>6193838.939999998</v>
      </c>
      <c r="G31" s="39">
        <f>'[1]вспомогат'!I29</f>
        <v>88.79452407105234</v>
      </c>
      <c r="H31" s="35">
        <f>'[1]вспомогат'!J29</f>
        <v>-781635.0600000024</v>
      </c>
      <c r="I31" s="36">
        <f>'[1]вспомогат'!K29</f>
        <v>124.34695545004419</v>
      </c>
      <c r="J31" s="37">
        <f>'[1]вспомогат'!L29</f>
        <v>9301611.899999999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20175248.09</v>
      </c>
      <c r="F32" s="38">
        <f>'[1]вспомогат'!H30</f>
        <v>2581617.2300000004</v>
      </c>
      <c r="G32" s="39">
        <f>'[1]вспомогат'!I30</f>
        <v>75.25407057499778</v>
      </c>
      <c r="H32" s="35">
        <f>'[1]вспомогат'!J30</f>
        <v>-848917.7699999996</v>
      </c>
      <c r="I32" s="36">
        <f>'[1]вспомогат'!K30</f>
        <v>110.13812428373568</v>
      </c>
      <c r="J32" s="37">
        <f>'[1]вспомогат'!L30</f>
        <v>1857115.0899999999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20290902.83</v>
      </c>
      <c r="F33" s="38">
        <f>'[1]вспомогат'!H31</f>
        <v>2082434.7299999967</v>
      </c>
      <c r="G33" s="39">
        <f>'[1]вспомогат'!I31</f>
        <v>69.32972385762997</v>
      </c>
      <c r="H33" s="35">
        <f>'[1]вспомогат'!J31</f>
        <v>-921233.2700000033</v>
      </c>
      <c r="I33" s="36">
        <f>'[1]вспомогат'!K31</f>
        <v>99.19631984828575</v>
      </c>
      <c r="J33" s="37">
        <f>'[1]вспомогат'!L31</f>
        <v>-164395.1700000018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8892790.49</v>
      </c>
      <c r="F34" s="38">
        <f>'[1]вспомогат'!H32</f>
        <v>1307977.5499999998</v>
      </c>
      <c r="G34" s="39">
        <f>'[1]вспомогат'!I32</f>
        <v>57.53734823054221</v>
      </c>
      <c r="H34" s="35">
        <f>'[1]вспомогат'!J32</f>
        <v>-965289.4500000002</v>
      </c>
      <c r="I34" s="36">
        <f>'[1]вспомогат'!K32</f>
        <v>101.83248385047392</v>
      </c>
      <c r="J34" s="37">
        <f>'[1]вспомогат'!L32</f>
        <v>160026.49000000022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16478324.88</v>
      </c>
      <c r="F35" s="38">
        <f>'[1]вспомогат'!H33</f>
        <v>1668668.1000000015</v>
      </c>
      <c r="G35" s="39">
        <f>'[1]вспомогат'!I33</f>
        <v>57.88059726342719</v>
      </c>
      <c r="H35" s="35">
        <f>'[1]вспомогат'!J33</f>
        <v>-1214280.8999999985</v>
      </c>
      <c r="I35" s="36">
        <f>'[1]вспомогат'!K33</f>
        <v>106.95881907017764</v>
      </c>
      <c r="J35" s="37">
        <f>'[1]вспомогат'!L33</f>
        <v>1072091.8800000008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14779338.73</v>
      </c>
      <c r="F36" s="38">
        <f>'[1]вспомогат'!H34</f>
        <v>1639689.8399999999</v>
      </c>
      <c r="G36" s="39">
        <f>'[1]вспомогат'!I34</f>
        <v>70.84913366229681</v>
      </c>
      <c r="H36" s="35">
        <f>'[1]вспомогат'!J34</f>
        <v>-674650.1600000001</v>
      </c>
      <c r="I36" s="36">
        <f>'[1]вспомогат'!K34</f>
        <v>118.0134582085506</v>
      </c>
      <c r="J36" s="37">
        <f>'[1]вспомогат'!L34</f>
        <v>2255903.7300000004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35269355.72</v>
      </c>
      <c r="F37" s="38">
        <f>'[1]вспомогат'!H35</f>
        <v>4106395.2399999984</v>
      </c>
      <c r="G37" s="39">
        <f>'[1]вспомогат'!I35</f>
        <v>73.53771435765363</v>
      </c>
      <c r="H37" s="35">
        <f>'[1]вспомогат'!J35</f>
        <v>-1477671.7600000016</v>
      </c>
      <c r="I37" s="36">
        <f>'[1]вспомогат'!K35</f>
        <v>115.73755925669467</v>
      </c>
      <c r="J37" s="37">
        <f>'[1]вспомогат'!L35</f>
        <v>4795794.719999999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508439261.54999995</v>
      </c>
      <c r="F38" s="41">
        <f>SUM(F18:F37)</f>
        <v>52855409.91999999</v>
      </c>
      <c r="G38" s="42">
        <f>F38/D38*100</f>
        <v>67.23005057052119</v>
      </c>
      <c r="H38" s="41">
        <f>SUM(H18:H37)</f>
        <v>-25763317.080000017</v>
      </c>
      <c r="I38" s="43">
        <f>E38/C38*100</f>
        <v>114.6344497137548</v>
      </c>
      <c r="J38" s="41">
        <f>SUM(J18:J37)</f>
        <v>64908313.55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2940812064.509999</v>
      </c>
      <c r="F39" s="52">
        <f>'[1]вспомогат'!H36</f>
        <v>244306477.36999983</v>
      </c>
      <c r="G39" s="53">
        <f>'[1]вспомогат'!I36</f>
        <v>63.53281909452457</v>
      </c>
      <c r="H39" s="52">
        <f>'[1]вспомогат'!J36</f>
        <v>-140229390.63000014</v>
      </c>
      <c r="I39" s="53">
        <f>'[1]вспомогат'!K36</f>
        <v>107.30953127892585</v>
      </c>
      <c r="J39" s="52">
        <f>'[1]вспомогат'!L36</f>
        <v>200317320.50999993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01.01.2015 - 18.08.2015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2015-08-19T05:49:14Z</dcterms:created>
  <dcterms:modified xsi:type="dcterms:W3CDTF">2015-08-19T05:49:33Z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