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<sst xmlns="http://schemas.openxmlformats.org/spreadsheetml/2006/main" count="47" uniqueCount="42">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</sst>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17.08.2015</v>
          </cell>
        </row>
        <row r="6">
          <cell r="G6" t="str">
            <v>Фактично надійшло на 17.08.2015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640313774.35</v>
          </cell>
          <cell r="H10">
            <v>33605296.59000003</v>
          </cell>
          <cell r="I10">
            <v>37.57325808312672</v>
          </cell>
          <cell r="J10">
            <v>-55834103.40999997</v>
          </cell>
          <cell r="K10">
            <v>105.88399473908589</v>
          </cell>
          <cell r="L10">
            <v>35582364.350000024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1302313797.02</v>
          </cell>
          <cell r="H11">
            <v>92125127.83999991</v>
          </cell>
          <cell r="I11">
            <v>59.996826987951756</v>
          </cell>
          <cell r="J11">
            <v>-61424872.160000086</v>
          </cell>
          <cell r="K11">
            <v>103.16459954292141</v>
          </cell>
          <cell r="L11">
            <v>39948797.01999998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113724039.08</v>
          </cell>
          <cell r="H12">
            <v>7761827.899999991</v>
          </cell>
          <cell r="I12">
            <v>55.529781385091624</v>
          </cell>
          <cell r="J12">
            <v>-6215947.100000009</v>
          </cell>
          <cell r="K12">
            <v>121.75845716657598</v>
          </cell>
          <cell r="L12">
            <v>20322692.08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188370999.47</v>
          </cell>
          <cell r="H13">
            <v>11439460.919999987</v>
          </cell>
          <cell r="I13">
            <v>40.84523382927397</v>
          </cell>
          <cell r="J13">
            <v>-16567383.080000013</v>
          </cell>
          <cell r="K13">
            <v>100.8298560206862</v>
          </cell>
          <cell r="L13">
            <v>1550342.4699999988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132119961.14</v>
          </cell>
          <cell r="H14">
            <v>8822825.459999993</v>
          </cell>
          <cell r="I14">
            <v>49.152187162395805</v>
          </cell>
          <cell r="J14">
            <v>-9127190.540000007</v>
          </cell>
          <cell r="K14">
            <v>101.73653281116573</v>
          </cell>
          <cell r="L14">
            <v>2255145.1400000006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18956712.93</v>
          </cell>
          <cell r="H15">
            <v>1123009.7699999996</v>
          </cell>
          <cell r="I15">
            <v>37.5198796835127</v>
          </cell>
          <cell r="J15">
            <v>-1870096.2300000004</v>
          </cell>
          <cell r="K15">
            <v>95.83503793571933</v>
          </cell>
          <cell r="L15">
            <v>-823853.0700000003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18276990.88</v>
          </cell>
          <cell r="H16">
            <v>1966149.419999998</v>
          </cell>
          <cell r="I16">
            <v>51.603292176317574</v>
          </cell>
          <cell r="J16">
            <v>-1843974.580000002</v>
          </cell>
          <cell r="K16">
            <v>93.91060981810044</v>
          </cell>
          <cell r="L16">
            <v>-1185124.120000001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76347178.77</v>
          </cell>
          <cell r="H17">
            <v>5534960.179999992</v>
          </cell>
          <cell r="I17">
            <v>58.57589781834687</v>
          </cell>
          <cell r="J17">
            <v>-3914250.8200000077</v>
          </cell>
          <cell r="K17">
            <v>117.71947528756415</v>
          </cell>
          <cell r="L17">
            <v>11491997.769999996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6505668.86</v>
          </cell>
          <cell r="H18">
            <v>455065.16000000015</v>
          </cell>
          <cell r="I18">
            <v>39.424669378349</v>
          </cell>
          <cell r="J18">
            <v>-699199.8399999999</v>
          </cell>
          <cell r="K18">
            <v>112.29466231435097</v>
          </cell>
          <cell r="L18">
            <v>712277.8600000003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14923576.3</v>
          </cell>
          <cell r="H19">
            <v>1546348.7200000007</v>
          </cell>
          <cell r="I19">
            <v>50.3732093202649</v>
          </cell>
          <cell r="J19">
            <v>-1523435.2799999993</v>
          </cell>
          <cell r="K19">
            <v>105.67398677833893</v>
          </cell>
          <cell r="L19">
            <v>801296.3000000007</v>
          </cell>
        </row>
        <row r="20">
          <cell r="B20">
            <v>45360811</v>
          </cell>
          <cell r="C20">
            <v>29853631</v>
          </cell>
          <cell r="D20">
            <v>7891035</v>
          </cell>
          <cell r="G20">
            <v>33820260.52</v>
          </cell>
          <cell r="H20">
            <v>2773826.530000005</v>
          </cell>
          <cell r="I20">
            <v>35.15161864064733</v>
          </cell>
          <cell r="J20">
            <v>-5117208.469999995</v>
          </cell>
          <cell r="K20">
            <v>113.2869248635116</v>
          </cell>
          <cell r="L20">
            <v>3966629.5200000033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27620591.05</v>
          </cell>
          <cell r="H21">
            <v>2686524.0100000016</v>
          </cell>
          <cell r="I21">
            <v>71.66452844281432</v>
          </cell>
          <cell r="J21">
            <v>-1062225.9899999984</v>
          </cell>
          <cell r="K21">
            <v>114.60712030253642</v>
          </cell>
          <cell r="L21">
            <v>3520351.0500000007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36738396.63</v>
          </cell>
          <cell r="H22">
            <v>2542464.6799999997</v>
          </cell>
          <cell r="I22">
            <v>50.00394687569819</v>
          </cell>
          <cell r="J22">
            <v>-2542063.3200000003</v>
          </cell>
          <cell r="K22">
            <v>118.57643401282039</v>
          </cell>
          <cell r="L22">
            <v>5755514.630000003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18061460.94</v>
          </cell>
          <cell r="H23">
            <v>1547837.6300000008</v>
          </cell>
          <cell r="I23">
            <v>65.20082655350528</v>
          </cell>
          <cell r="J23">
            <v>-826116.3699999992</v>
          </cell>
          <cell r="K23">
            <v>117.3591145990532</v>
          </cell>
          <cell r="L23">
            <v>2671551.9400000013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19553705.57</v>
          </cell>
          <cell r="H24">
            <v>2879414.3000000007</v>
          </cell>
          <cell r="I24">
            <v>72.02237700177893</v>
          </cell>
          <cell r="J24">
            <v>-1118529.6999999993</v>
          </cell>
          <cell r="K24">
            <v>126.35472357888698</v>
          </cell>
          <cell r="L24">
            <v>4078458.5700000003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29750996.81</v>
          </cell>
          <cell r="H25">
            <v>2497685.4800000004</v>
          </cell>
          <cell r="I25">
            <v>57.60716743701163</v>
          </cell>
          <cell r="J25">
            <v>-1838034.5199999996</v>
          </cell>
          <cell r="K25">
            <v>109.34387168347719</v>
          </cell>
          <cell r="L25">
            <v>2542341.8099999987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18342343.76</v>
          </cell>
          <cell r="H26">
            <v>1644050.990000002</v>
          </cell>
          <cell r="I26">
            <v>64.39629717107701</v>
          </cell>
          <cell r="J26">
            <v>-908970.0099999979</v>
          </cell>
          <cell r="K26">
            <v>120.94044938471333</v>
          </cell>
          <cell r="L26">
            <v>3175917.7600000016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13993943.46</v>
          </cell>
          <cell r="H27">
            <v>1356319.7000000011</v>
          </cell>
          <cell r="I27">
            <v>69.38839542881237</v>
          </cell>
          <cell r="J27">
            <v>-598358.2999999989</v>
          </cell>
          <cell r="K27">
            <v>110.26048700128084</v>
          </cell>
          <cell r="L27">
            <v>1302231.460000001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27452099.48</v>
          </cell>
          <cell r="H28">
            <v>2184080.6099999994</v>
          </cell>
          <cell r="I28">
            <v>79.96156604658465</v>
          </cell>
          <cell r="J28">
            <v>-547332.3900000006</v>
          </cell>
          <cell r="K28">
            <v>112.89986724484524</v>
          </cell>
          <cell r="L28">
            <v>3136659.4800000004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46314418.1</v>
          </cell>
          <cell r="H29">
            <v>5002230.140000001</v>
          </cell>
          <cell r="I29">
            <v>71.71168783655419</v>
          </cell>
          <cell r="J29">
            <v>-1973243.8599999994</v>
          </cell>
          <cell r="K29">
            <v>121.22792117089085</v>
          </cell>
          <cell r="L29">
            <v>8110003.1000000015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19756815.29</v>
          </cell>
          <cell r="H30">
            <v>2163184.4299999997</v>
          </cell>
          <cell r="I30">
            <v>63.0567660729303</v>
          </cell>
          <cell r="J30">
            <v>-1267350.5700000003</v>
          </cell>
          <cell r="K30">
            <v>107.85386966018862</v>
          </cell>
          <cell r="L30">
            <v>1438682.289999999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20142157.14</v>
          </cell>
          <cell r="H31">
            <v>1933689.039999999</v>
          </cell>
          <cell r="I31">
            <v>64.37758900118119</v>
          </cell>
          <cell r="J31">
            <v>-1069978.960000001</v>
          </cell>
          <cell r="K31">
            <v>98.46914545072872</v>
          </cell>
          <cell r="L31">
            <v>-313140.8599999994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8784278.52</v>
          </cell>
          <cell r="H32">
            <v>1199465.5799999991</v>
          </cell>
          <cell r="I32">
            <v>52.76395513593428</v>
          </cell>
          <cell r="J32">
            <v>-1073801.4200000009</v>
          </cell>
          <cell r="K32">
            <v>100.58989937206593</v>
          </cell>
          <cell r="L32">
            <v>51514.51999999955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16289869.31</v>
          </cell>
          <cell r="H33">
            <v>1480212.5300000012</v>
          </cell>
          <cell r="I33">
            <v>51.343694598829224</v>
          </cell>
          <cell r="J33">
            <v>-1402736.4699999988</v>
          </cell>
          <cell r="K33">
            <v>105.73557669808058</v>
          </cell>
          <cell r="L33">
            <v>883636.3100000005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14708638.05</v>
          </cell>
          <cell r="H34">
            <v>1568989.1600000001</v>
          </cell>
          <cell r="I34">
            <v>67.79423766603007</v>
          </cell>
          <cell r="J34">
            <v>-745350.8399999999</v>
          </cell>
          <cell r="K34">
            <v>117.44891118131726</v>
          </cell>
          <cell r="L34">
            <v>2185203.0500000007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34794238.74</v>
          </cell>
          <cell r="H35">
            <v>3631278.2600000016</v>
          </cell>
          <cell r="I35">
            <v>65.02927454129762</v>
          </cell>
          <cell r="J35">
            <v>-1952788.7399999984</v>
          </cell>
          <cell r="K35">
            <v>114.17844714636402</v>
          </cell>
          <cell r="L35">
            <v>4320677.740000002</v>
          </cell>
        </row>
        <row r="36">
          <cell r="B36">
            <v>3952434923</v>
          </cell>
          <cell r="C36">
            <v>2740494744</v>
          </cell>
          <cell r="D36">
            <v>384535868</v>
          </cell>
          <cell r="G36">
            <v>2897976912.17</v>
          </cell>
          <cell r="H36">
            <v>201471325.0299999</v>
          </cell>
          <cell r="I36">
            <v>52.3933764821127</v>
          </cell>
          <cell r="J36">
            <v>-183064542.9700001</v>
          </cell>
          <cell r="K36">
            <v>105.74648677997975</v>
          </cell>
          <cell r="L36">
            <v>157482168.17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640313774.35</v>
      </c>
      <c r="F10" s="33">
        <f>'[1]вспомогат'!H10</f>
        <v>33605296.59000003</v>
      </c>
      <c r="G10" s="34">
        <f>'[1]вспомогат'!I10</f>
        <v>37.57325808312672</v>
      </c>
      <c r="H10" s="35">
        <f>'[1]вспомогат'!J10</f>
        <v>-55834103.40999997</v>
      </c>
      <c r="I10" s="36">
        <f>'[1]вспомогат'!K10</f>
        <v>105.88399473908589</v>
      </c>
      <c r="J10" s="37">
        <f>'[1]вспомогат'!L10</f>
        <v>35582364.350000024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1302313797.02</v>
      </c>
      <c r="F12" s="38">
        <f>'[1]вспомогат'!H11</f>
        <v>92125127.83999991</v>
      </c>
      <c r="G12" s="39">
        <f>'[1]вспомогат'!I11</f>
        <v>59.996826987951756</v>
      </c>
      <c r="H12" s="35">
        <f>'[1]вспомогат'!J11</f>
        <v>-61424872.160000086</v>
      </c>
      <c r="I12" s="36">
        <f>'[1]вспомогат'!K11</f>
        <v>103.16459954292141</v>
      </c>
      <c r="J12" s="37">
        <f>'[1]вспомогат'!L11</f>
        <v>39948797.01999998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113724039.08</v>
      </c>
      <c r="F13" s="38">
        <f>'[1]вспомогат'!H12</f>
        <v>7761827.899999991</v>
      </c>
      <c r="G13" s="39">
        <f>'[1]вспомогат'!I12</f>
        <v>55.529781385091624</v>
      </c>
      <c r="H13" s="35">
        <f>'[1]вспомогат'!J12</f>
        <v>-6215947.100000009</v>
      </c>
      <c r="I13" s="36">
        <f>'[1]вспомогат'!K12</f>
        <v>121.75845716657598</v>
      </c>
      <c r="J13" s="37">
        <f>'[1]вспомогат'!L12</f>
        <v>20322692.08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188370999.47</v>
      </c>
      <c r="F14" s="38">
        <f>'[1]вспомогат'!H13</f>
        <v>11439460.919999987</v>
      </c>
      <c r="G14" s="39">
        <f>'[1]вспомогат'!I13</f>
        <v>40.84523382927397</v>
      </c>
      <c r="H14" s="35">
        <f>'[1]вспомогат'!J13</f>
        <v>-16567383.080000013</v>
      </c>
      <c r="I14" s="36">
        <f>'[1]вспомогат'!K13</f>
        <v>100.8298560206862</v>
      </c>
      <c r="J14" s="37">
        <f>'[1]вспомогат'!L13</f>
        <v>1550342.4699999988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132119961.14</v>
      </c>
      <c r="F15" s="38">
        <f>'[1]вспомогат'!H14</f>
        <v>8822825.459999993</v>
      </c>
      <c r="G15" s="39">
        <f>'[1]вспомогат'!I14</f>
        <v>49.152187162395805</v>
      </c>
      <c r="H15" s="35">
        <f>'[1]вспомогат'!J14</f>
        <v>-9127190.540000007</v>
      </c>
      <c r="I15" s="36">
        <f>'[1]вспомогат'!K14</f>
        <v>101.73653281116573</v>
      </c>
      <c r="J15" s="37">
        <f>'[1]вспомогат'!L14</f>
        <v>2255145.1400000006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18956712.93</v>
      </c>
      <c r="F16" s="38">
        <f>'[1]вспомогат'!H15</f>
        <v>1123009.7699999996</v>
      </c>
      <c r="G16" s="39">
        <f>'[1]вспомогат'!I15</f>
        <v>37.5198796835127</v>
      </c>
      <c r="H16" s="35">
        <f>'[1]вспомогат'!J15</f>
        <v>-1870096.2300000004</v>
      </c>
      <c r="I16" s="36">
        <f>'[1]вспомогат'!K15</f>
        <v>95.83503793571933</v>
      </c>
      <c r="J16" s="37">
        <f>'[1]вспомогат'!L15</f>
        <v>-823853.0700000003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1755485509.64</v>
      </c>
      <c r="F17" s="41">
        <f>SUM(F12:F16)</f>
        <v>121272251.88999988</v>
      </c>
      <c r="G17" s="42">
        <f>F17/D17*100</f>
        <v>56.02065659489669</v>
      </c>
      <c r="H17" s="41">
        <f>SUM(H12:H16)</f>
        <v>-95205489.11000012</v>
      </c>
      <c r="I17" s="43">
        <f>E17/C17*100</f>
        <v>103.73785091003454</v>
      </c>
      <c r="J17" s="41">
        <f>SUM(J12:J16)</f>
        <v>63253123.63999998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18276990.88</v>
      </c>
      <c r="F18" s="45">
        <f>'[1]вспомогат'!H16</f>
        <v>1966149.419999998</v>
      </c>
      <c r="G18" s="46">
        <f>'[1]вспомогат'!I16</f>
        <v>51.603292176317574</v>
      </c>
      <c r="H18" s="47">
        <f>'[1]вспомогат'!J16</f>
        <v>-1843974.580000002</v>
      </c>
      <c r="I18" s="48">
        <f>'[1]вспомогат'!K16</f>
        <v>93.91060981810044</v>
      </c>
      <c r="J18" s="49">
        <f>'[1]вспомогат'!L16</f>
        <v>-1185124.120000001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76347178.77</v>
      </c>
      <c r="F19" s="38">
        <f>'[1]вспомогат'!H17</f>
        <v>5534960.179999992</v>
      </c>
      <c r="G19" s="39">
        <f>'[1]вспомогат'!I17</f>
        <v>58.57589781834687</v>
      </c>
      <c r="H19" s="35">
        <f>'[1]вспомогат'!J17</f>
        <v>-3914250.8200000077</v>
      </c>
      <c r="I19" s="36">
        <f>'[1]вспомогат'!K17</f>
        <v>117.71947528756415</v>
      </c>
      <c r="J19" s="37">
        <f>'[1]вспомогат'!L17</f>
        <v>11491997.769999996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6505668.86</v>
      </c>
      <c r="F20" s="38">
        <f>'[1]вспомогат'!H18</f>
        <v>455065.16000000015</v>
      </c>
      <c r="G20" s="39">
        <f>'[1]вспомогат'!I18</f>
        <v>39.424669378349</v>
      </c>
      <c r="H20" s="35">
        <f>'[1]вспомогат'!J18</f>
        <v>-699199.8399999999</v>
      </c>
      <c r="I20" s="36">
        <f>'[1]вспомогат'!K18</f>
        <v>112.29466231435097</v>
      </c>
      <c r="J20" s="37">
        <f>'[1]вспомогат'!L18</f>
        <v>712277.8600000003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14923576.3</v>
      </c>
      <c r="F21" s="38">
        <f>'[1]вспомогат'!H19</f>
        <v>1546348.7200000007</v>
      </c>
      <c r="G21" s="39">
        <f>'[1]вспомогат'!I19</f>
        <v>50.3732093202649</v>
      </c>
      <c r="H21" s="35">
        <f>'[1]вспомогат'!J19</f>
        <v>-1523435.2799999993</v>
      </c>
      <c r="I21" s="36">
        <f>'[1]вспомогат'!K19</f>
        <v>105.67398677833893</v>
      </c>
      <c r="J21" s="37">
        <f>'[1]вспомогат'!L19</f>
        <v>801296.3000000007</v>
      </c>
    </row>
    <row r="22" spans="1:10" ht="12.75">
      <c r="A22" s="32" t="s">
        <v>24</v>
      </c>
      <c r="B22" s="33">
        <f>'[1]вспомогат'!B20</f>
        <v>45360811</v>
      </c>
      <c r="C22" s="33">
        <f>'[1]вспомогат'!C20</f>
        <v>29853631</v>
      </c>
      <c r="D22" s="38">
        <f>'[1]вспомогат'!D20</f>
        <v>7891035</v>
      </c>
      <c r="E22" s="33">
        <f>'[1]вспомогат'!G20</f>
        <v>33820260.52</v>
      </c>
      <c r="F22" s="38">
        <f>'[1]вспомогат'!H20</f>
        <v>2773826.530000005</v>
      </c>
      <c r="G22" s="39">
        <f>'[1]вспомогат'!I20</f>
        <v>35.15161864064733</v>
      </c>
      <c r="H22" s="35">
        <f>'[1]вспомогат'!J20</f>
        <v>-5117208.469999995</v>
      </c>
      <c r="I22" s="36">
        <f>'[1]вспомогат'!K20</f>
        <v>113.2869248635116</v>
      </c>
      <c r="J22" s="37">
        <f>'[1]вспомогат'!L20</f>
        <v>3966629.5200000033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27620591.05</v>
      </c>
      <c r="F23" s="38">
        <f>'[1]вспомогат'!H21</f>
        <v>2686524.0100000016</v>
      </c>
      <c r="G23" s="39">
        <f>'[1]вспомогат'!I21</f>
        <v>71.66452844281432</v>
      </c>
      <c r="H23" s="35">
        <f>'[1]вспомогат'!J21</f>
        <v>-1062225.9899999984</v>
      </c>
      <c r="I23" s="36">
        <f>'[1]вспомогат'!K21</f>
        <v>114.60712030253642</v>
      </c>
      <c r="J23" s="37">
        <f>'[1]вспомогат'!L21</f>
        <v>3520351.0500000007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36738396.63</v>
      </c>
      <c r="F24" s="38">
        <f>'[1]вспомогат'!H22</f>
        <v>2542464.6799999997</v>
      </c>
      <c r="G24" s="39">
        <f>'[1]вспомогат'!I22</f>
        <v>50.00394687569819</v>
      </c>
      <c r="H24" s="35">
        <f>'[1]вспомогат'!J22</f>
        <v>-2542063.3200000003</v>
      </c>
      <c r="I24" s="36">
        <f>'[1]вспомогат'!K22</f>
        <v>118.57643401282039</v>
      </c>
      <c r="J24" s="37">
        <f>'[1]вспомогат'!L22</f>
        <v>5755514.630000003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18061460.94</v>
      </c>
      <c r="F25" s="38">
        <f>'[1]вспомогат'!H23</f>
        <v>1547837.6300000008</v>
      </c>
      <c r="G25" s="39">
        <f>'[1]вспомогат'!I23</f>
        <v>65.20082655350528</v>
      </c>
      <c r="H25" s="35">
        <f>'[1]вспомогат'!J23</f>
        <v>-826116.3699999992</v>
      </c>
      <c r="I25" s="36">
        <f>'[1]вспомогат'!K23</f>
        <v>117.3591145990532</v>
      </c>
      <c r="J25" s="37">
        <f>'[1]вспомогат'!L23</f>
        <v>2671551.9400000013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19553705.57</v>
      </c>
      <c r="F26" s="38">
        <f>'[1]вспомогат'!H24</f>
        <v>2879414.3000000007</v>
      </c>
      <c r="G26" s="39">
        <f>'[1]вспомогат'!I24</f>
        <v>72.02237700177893</v>
      </c>
      <c r="H26" s="35">
        <f>'[1]вспомогат'!J24</f>
        <v>-1118529.6999999993</v>
      </c>
      <c r="I26" s="36">
        <f>'[1]вспомогат'!K24</f>
        <v>126.35472357888698</v>
      </c>
      <c r="J26" s="37">
        <f>'[1]вспомогат'!L24</f>
        <v>4078458.5700000003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29750996.81</v>
      </c>
      <c r="F27" s="38">
        <f>'[1]вспомогат'!H25</f>
        <v>2497685.4800000004</v>
      </c>
      <c r="G27" s="39">
        <f>'[1]вспомогат'!I25</f>
        <v>57.60716743701163</v>
      </c>
      <c r="H27" s="35">
        <f>'[1]вспомогат'!J25</f>
        <v>-1838034.5199999996</v>
      </c>
      <c r="I27" s="36">
        <f>'[1]вспомогат'!K25</f>
        <v>109.34387168347719</v>
      </c>
      <c r="J27" s="37">
        <f>'[1]вспомогат'!L25</f>
        <v>2542341.8099999987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18342343.76</v>
      </c>
      <c r="F28" s="38">
        <f>'[1]вспомогат'!H26</f>
        <v>1644050.990000002</v>
      </c>
      <c r="G28" s="39">
        <f>'[1]вспомогат'!I26</f>
        <v>64.39629717107701</v>
      </c>
      <c r="H28" s="35">
        <f>'[1]вспомогат'!J26</f>
        <v>-908970.0099999979</v>
      </c>
      <c r="I28" s="36">
        <f>'[1]вспомогат'!K26</f>
        <v>120.94044938471333</v>
      </c>
      <c r="J28" s="37">
        <f>'[1]вспомогат'!L26</f>
        <v>3175917.7600000016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13993943.46</v>
      </c>
      <c r="F29" s="38">
        <f>'[1]вспомогат'!H27</f>
        <v>1356319.7000000011</v>
      </c>
      <c r="G29" s="39">
        <f>'[1]вспомогат'!I27</f>
        <v>69.38839542881237</v>
      </c>
      <c r="H29" s="35">
        <f>'[1]вспомогат'!J27</f>
        <v>-598358.2999999989</v>
      </c>
      <c r="I29" s="36">
        <f>'[1]вспомогат'!K27</f>
        <v>110.26048700128084</v>
      </c>
      <c r="J29" s="37">
        <f>'[1]вспомогат'!L27</f>
        <v>1302231.460000001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27452099.48</v>
      </c>
      <c r="F30" s="38">
        <f>'[1]вспомогат'!H28</f>
        <v>2184080.6099999994</v>
      </c>
      <c r="G30" s="39">
        <f>'[1]вспомогат'!I28</f>
        <v>79.96156604658465</v>
      </c>
      <c r="H30" s="35">
        <f>'[1]вспомогат'!J28</f>
        <v>-547332.3900000006</v>
      </c>
      <c r="I30" s="36">
        <f>'[1]вспомогат'!K28</f>
        <v>112.89986724484524</v>
      </c>
      <c r="J30" s="37">
        <f>'[1]вспомогат'!L28</f>
        <v>3136659.4800000004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46314418.1</v>
      </c>
      <c r="F31" s="38">
        <f>'[1]вспомогат'!H29</f>
        <v>5002230.140000001</v>
      </c>
      <c r="G31" s="39">
        <f>'[1]вспомогат'!I29</f>
        <v>71.71168783655419</v>
      </c>
      <c r="H31" s="35">
        <f>'[1]вспомогат'!J29</f>
        <v>-1973243.8599999994</v>
      </c>
      <c r="I31" s="36">
        <f>'[1]вспомогат'!K29</f>
        <v>121.22792117089085</v>
      </c>
      <c r="J31" s="37">
        <f>'[1]вспомогат'!L29</f>
        <v>8110003.1000000015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19756815.29</v>
      </c>
      <c r="F32" s="38">
        <f>'[1]вспомогат'!H30</f>
        <v>2163184.4299999997</v>
      </c>
      <c r="G32" s="39">
        <f>'[1]вспомогат'!I30</f>
        <v>63.0567660729303</v>
      </c>
      <c r="H32" s="35">
        <f>'[1]вспомогат'!J30</f>
        <v>-1267350.5700000003</v>
      </c>
      <c r="I32" s="36">
        <f>'[1]вспомогат'!K30</f>
        <v>107.85386966018862</v>
      </c>
      <c r="J32" s="37">
        <f>'[1]вспомогат'!L30</f>
        <v>1438682.289999999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20142157.14</v>
      </c>
      <c r="F33" s="38">
        <f>'[1]вспомогат'!H31</f>
        <v>1933689.039999999</v>
      </c>
      <c r="G33" s="39">
        <f>'[1]вспомогат'!I31</f>
        <v>64.37758900118119</v>
      </c>
      <c r="H33" s="35">
        <f>'[1]вспомогат'!J31</f>
        <v>-1069978.960000001</v>
      </c>
      <c r="I33" s="36">
        <f>'[1]вспомогат'!K31</f>
        <v>98.46914545072872</v>
      </c>
      <c r="J33" s="37">
        <f>'[1]вспомогат'!L31</f>
        <v>-313140.8599999994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8784278.52</v>
      </c>
      <c r="F34" s="38">
        <f>'[1]вспомогат'!H32</f>
        <v>1199465.5799999991</v>
      </c>
      <c r="G34" s="39">
        <f>'[1]вспомогат'!I32</f>
        <v>52.76395513593428</v>
      </c>
      <c r="H34" s="35">
        <f>'[1]вспомогат'!J32</f>
        <v>-1073801.4200000009</v>
      </c>
      <c r="I34" s="36">
        <f>'[1]вспомогат'!K32</f>
        <v>100.58989937206593</v>
      </c>
      <c r="J34" s="37">
        <f>'[1]вспомогат'!L32</f>
        <v>51514.51999999955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16289869.31</v>
      </c>
      <c r="F35" s="38">
        <f>'[1]вспомогат'!H33</f>
        <v>1480212.5300000012</v>
      </c>
      <c r="G35" s="39">
        <f>'[1]вспомогат'!I33</f>
        <v>51.343694598829224</v>
      </c>
      <c r="H35" s="35">
        <f>'[1]вспомогат'!J33</f>
        <v>-1402736.4699999988</v>
      </c>
      <c r="I35" s="36">
        <f>'[1]вспомогат'!K33</f>
        <v>105.73557669808058</v>
      </c>
      <c r="J35" s="37">
        <f>'[1]вспомогат'!L33</f>
        <v>883636.3100000005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14708638.05</v>
      </c>
      <c r="F36" s="38">
        <f>'[1]вспомогат'!H34</f>
        <v>1568989.1600000001</v>
      </c>
      <c r="G36" s="39">
        <f>'[1]вспомогат'!I34</f>
        <v>67.79423766603007</v>
      </c>
      <c r="H36" s="35">
        <f>'[1]вспомогат'!J34</f>
        <v>-745350.8399999999</v>
      </c>
      <c r="I36" s="36">
        <f>'[1]вспомогат'!K34</f>
        <v>117.44891118131726</v>
      </c>
      <c r="J36" s="37">
        <f>'[1]вспомогат'!L34</f>
        <v>2185203.0500000007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34794238.74</v>
      </c>
      <c r="F37" s="38">
        <f>'[1]вспомогат'!H35</f>
        <v>3631278.2600000016</v>
      </c>
      <c r="G37" s="39">
        <f>'[1]вспомогат'!I35</f>
        <v>65.02927454129762</v>
      </c>
      <c r="H37" s="35">
        <f>'[1]вспомогат'!J35</f>
        <v>-1952788.7399999984</v>
      </c>
      <c r="I37" s="36">
        <f>'[1]вспомогат'!K35</f>
        <v>114.17844714636402</v>
      </c>
      <c r="J37" s="37">
        <f>'[1]вспомогат'!L35</f>
        <v>4320677.740000002</v>
      </c>
    </row>
    <row r="38" spans="1:10" ht="18.75" customHeight="1">
      <c r="A38" s="50" t="s">
        <v>40</v>
      </c>
      <c r="B38" s="41">
        <f>SUM(B18:B37)</f>
        <v>672985500</v>
      </c>
      <c r="C38" s="41">
        <f>SUM(C18:C37)</f>
        <v>443530948</v>
      </c>
      <c r="D38" s="41">
        <f>SUM(D18:D37)</f>
        <v>78618727</v>
      </c>
      <c r="E38" s="41">
        <f>SUM(E18:E37)</f>
        <v>502177628.18</v>
      </c>
      <c r="F38" s="41">
        <f>SUM(F18:F37)</f>
        <v>46593776.55000001</v>
      </c>
      <c r="G38" s="42">
        <f>F38/D38*100</f>
        <v>59.265493512760656</v>
      </c>
      <c r="H38" s="41">
        <f>SUM(H18:H37)</f>
        <v>-32024950.449999996</v>
      </c>
      <c r="I38" s="43">
        <f>E38/C38*100</f>
        <v>113.22268050165465</v>
      </c>
      <c r="J38" s="41">
        <f>SUM(J18:J37)</f>
        <v>58646680.18</v>
      </c>
    </row>
    <row r="39" spans="1:10" ht="20.25" customHeight="1">
      <c r="A39" s="51" t="s">
        <v>41</v>
      </c>
      <c r="B39" s="52">
        <f>'[1]вспомогат'!B36</f>
        <v>3952434923</v>
      </c>
      <c r="C39" s="52">
        <f>'[1]вспомогат'!C36</f>
        <v>2740494744</v>
      </c>
      <c r="D39" s="52">
        <f>'[1]вспомогат'!D36</f>
        <v>384535868</v>
      </c>
      <c r="E39" s="52">
        <f>'[1]вспомогат'!G36</f>
        <v>2897976912.17</v>
      </c>
      <c r="F39" s="52">
        <f>'[1]вспомогат'!H36</f>
        <v>201471325.0299999</v>
      </c>
      <c r="G39" s="53">
        <f>'[1]вспомогат'!I36</f>
        <v>52.3933764821127</v>
      </c>
      <c r="H39" s="52">
        <f>'[1]вспомогат'!J36</f>
        <v>-183064542.9700001</v>
      </c>
      <c r="I39" s="53">
        <f>'[1]вспомогат'!K36</f>
        <v>105.74648677997975</v>
      </c>
      <c r="J39" s="52">
        <f>'[1]вспомогат'!L36</f>
        <v>157482168.17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01.01.2015 - 17.08.2015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2015-08-18T05:38:44Z</dcterms:created>
  <dcterms:modified xsi:type="dcterms:W3CDTF">2015-08-18T05:39:28Z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