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<sst xmlns="http://schemas.openxmlformats.org/spreadsheetml/2006/main" count="47" uniqueCount="42">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</sst>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008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10.08.2015</v>
          </cell>
        </row>
        <row r="6">
          <cell r="G6" t="str">
            <v>Фактично надійшло на 10.08.2015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819488400</v>
          </cell>
          <cell r="C10">
            <v>604731410</v>
          </cell>
          <cell r="D10">
            <v>89439400</v>
          </cell>
          <cell r="G10">
            <v>628393925.64</v>
          </cell>
          <cell r="H10">
            <v>21685447.879999995</v>
          </cell>
          <cell r="I10">
            <v>24.24596752661578</v>
          </cell>
          <cell r="J10">
            <v>-67753952.12</v>
          </cell>
          <cell r="K10">
            <v>103.91289674204289</v>
          </cell>
          <cell r="L10">
            <v>23662515.639999986</v>
          </cell>
        </row>
        <row r="11">
          <cell r="B11">
            <v>1799062500</v>
          </cell>
          <cell r="C11">
            <v>1262365000</v>
          </cell>
          <cell r="D11">
            <v>153550000</v>
          </cell>
          <cell r="G11">
            <v>1267776822.32</v>
          </cell>
          <cell r="H11">
            <v>57588153.13999987</v>
          </cell>
          <cell r="I11">
            <v>37.504495695213194</v>
          </cell>
          <cell r="J11">
            <v>-95961846.86000013</v>
          </cell>
          <cell r="K11">
            <v>100.42870503538992</v>
          </cell>
          <cell r="L11">
            <v>5411822.319999933</v>
          </cell>
        </row>
        <row r="12">
          <cell r="B12">
            <v>146711940</v>
          </cell>
          <cell r="C12">
            <v>93401347</v>
          </cell>
          <cell r="D12">
            <v>13977775</v>
          </cell>
          <cell r="G12">
            <v>109962317.82</v>
          </cell>
          <cell r="H12">
            <v>4000106.6399999857</v>
          </cell>
          <cell r="I12">
            <v>28.617620758668572</v>
          </cell>
          <cell r="J12">
            <v>-9977668.360000014</v>
          </cell>
          <cell r="K12">
            <v>117.73097642799519</v>
          </cell>
          <cell r="L12">
            <v>16560970.819999993</v>
          </cell>
        </row>
        <row r="13">
          <cell r="B13">
            <v>285356983</v>
          </cell>
          <cell r="C13">
            <v>186820657</v>
          </cell>
          <cell r="D13">
            <v>28006844</v>
          </cell>
          <cell r="G13">
            <v>185786666.55</v>
          </cell>
          <cell r="H13">
            <v>8855128</v>
          </cell>
          <cell r="I13">
            <v>31.617728866558476</v>
          </cell>
          <cell r="J13">
            <v>-19151716</v>
          </cell>
          <cell r="K13">
            <v>99.44653312615212</v>
          </cell>
          <cell r="L13">
            <v>-1033990.4499999881</v>
          </cell>
        </row>
        <row r="14">
          <cell r="B14">
            <v>198030600</v>
          </cell>
          <cell r="C14">
            <v>129864816</v>
          </cell>
          <cell r="D14">
            <v>17950016</v>
          </cell>
          <cell r="G14">
            <v>128017795.84</v>
          </cell>
          <cell r="H14">
            <v>4720660.159999996</v>
          </cell>
          <cell r="I14">
            <v>26.298918953609828</v>
          </cell>
          <cell r="J14">
            <v>-13229355.840000004</v>
          </cell>
          <cell r="K14">
            <v>98.57773628231992</v>
          </cell>
          <cell r="L14">
            <v>-1847020.1599999964</v>
          </cell>
        </row>
        <row r="15">
          <cell r="B15">
            <v>30799000</v>
          </cell>
          <cell r="C15">
            <v>19780566</v>
          </cell>
          <cell r="D15">
            <v>2993106</v>
          </cell>
          <cell r="G15">
            <v>18343959.09</v>
          </cell>
          <cell r="H15">
            <v>510255.9299999997</v>
          </cell>
          <cell r="I15">
            <v>17.047706629835353</v>
          </cell>
          <cell r="J15">
            <v>-2482850.0700000003</v>
          </cell>
          <cell r="K15">
            <v>92.73728107679023</v>
          </cell>
          <cell r="L15">
            <v>-1436606.9100000001</v>
          </cell>
        </row>
        <row r="16">
          <cell r="B16">
            <v>30620909</v>
          </cell>
          <cell r="C16">
            <v>19462115</v>
          </cell>
          <cell r="D16">
            <v>3810124</v>
          </cell>
          <cell r="G16">
            <v>17330088.87</v>
          </cell>
          <cell r="H16">
            <v>1019247.4100000001</v>
          </cell>
          <cell r="I16">
            <v>26.75102988774119</v>
          </cell>
          <cell r="J16">
            <v>-2790876.59</v>
          </cell>
          <cell r="K16">
            <v>89.045249552785</v>
          </cell>
          <cell r="L16">
            <v>-2132026.129999999</v>
          </cell>
        </row>
        <row r="17">
          <cell r="B17">
            <v>93509380</v>
          </cell>
          <cell r="C17">
            <v>64855181</v>
          </cell>
          <cell r="D17">
            <v>9449211</v>
          </cell>
          <cell r="G17">
            <v>74595069.2</v>
          </cell>
          <cell r="H17">
            <v>3782850.6099999994</v>
          </cell>
          <cell r="I17">
            <v>40.033507665348985</v>
          </cell>
          <cell r="J17">
            <v>-5666360.390000001</v>
          </cell>
          <cell r="K17">
            <v>115.01790304154729</v>
          </cell>
          <cell r="L17">
            <v>9739888.200000003</v>
          </cell>
        </row>
        <row r="18">
          <cell r="B18">
            <v>9061979</v>
          </cell>
          <cell r="C18">
            <v>5793391</v>
          </cell>
          <cell r="D18">
            <v>1154265</v>
          </cell>
          <cell r="G18">
            <v>6357491.39</v>
          </cell>
          <cell r="H18">
            <v>306887.6899999995</v>
          </cell>
          <cell r="I18">
            <v>26.587281949985442</v>
          </cell>
          <cell r="J18">
            <v>-847377.3100000005</v>
          </cell>
          <cell r="K18">
            <v>109.73696389558378</v>
          </cell>
          <cell r="L18">
            <v>564100.3899999997</v>
          </cell>
        </row>
        <row r="19">
          <cell r="B19">
            <v>21439855</v>
          </cell>
          <cell r="C19">
            <v>14122280</v>
          </cell>
          <cell r="D19">
            <v>3069784</v>
          </cell>
          <cell r="G19">
            <v>14068550.84</v>
          </cell>
          <cell r="H19">
            <v>691323.2599999998</v>
          </cell>
          <cell r="I19">
            <v>22.520257451338587</v>
          </cell>
          <cell r="J19">
            <v>-2378460.74</v>
          </cell>
          <cell r="K19">
            <v>99.61954330320599</v>
          </cell>
          <cell r="L19">
            <v>-53729.16000000015</v>
          </cell>
        </row>
        <row r="20">
          <cell r="B20">
            <v>45360811</v>
          </cell>
          <cell r="C20">
            <v>29853631</v>
          </cell>
          <cell r="D20">
            <v>7891035</v>
          </cell>
          <cell r="G20">
            <v>32654596.97</v>
          </cell>
          <cell r="H20">
            <v>1608162.9800000004</v>
          </cell>
          <cell r="I20">
            <v>20.379620417347034</v>
          </cell>
          <cell r="J20">
            <v>-6282872.02</v>
          </cell>
          <cell r="K20">
            <v>109.38232930526944</v>
          </cell>
          <cell r="L20">
            <v>2800965.969999999</v>
          </cell>
        </row>
        <row r="21">
          <cell r="B21">
            <v>35584280</v>
          </cell>
          <cell r="C21">
            <v>24100240</v>
          </cell>
          <cell r="D21">
            <v>3748750</v>
          </cell>
          <cell r="G21">
            <v>26191979.79</v>
          </cell>
          <cell r="H21">
            <v>1257912.75</v>
          </cell>
          <cell r="I21">
            <v>33.55552517505836</v>
          </cell>
          <cell r="J21">
            <v>-2490837.25</v>
          </cell>
          <cell r="K21">
            <v>108.67933178258806</v>
          </cell>
          <cell r="L21">
            <v>2091739.789999999</v>
          </cell>
        </row>
        <row r="22">
          <cell r="B22">
            <v>45957379</v>
          </cell>
          <cell r="C22">
            <v>30982882</v>
          </cell>
          <cell r="D22">
            <v>5084528</v>
          </cell>
          <cell r="G22">
            <v>35373057.97</v>
          </cell>
          <cell r="H22">
            <v>1177126.0199999958</v>
          </cell>
          <cell r="I22">
            <v>23.151136546007727</v>
          </cell>
          <cell r="J22">
            <v>-3907401.980000004</v>
          </cell>
          <cell r="K22">
            <v>114.16968237493205</v>
          </cell>
          <cell r="L22">
            <v>4390175.969999999</v>
          </cell>
        </row>
        <row r="23">
          <cell r="B23">
            <v>23742829</v>
          </cell>
          <cell r="C23">
            <v>15389909</v>
          </cell>
          <cell r="D23">
            <v>2373954</v>
          </cell>
          <cell r="G23">
            <v>17154915.15</v>
          </cell>
          <cell r="H23">
            <v>641291.839999998</v>
          </cell>
          <cell r="I23">
            <v>27.013659068372764</v>
          </cell>
          <cell r="J23">
            <v>-1732662.160000002</v>
          </cell>
          <cell r="K23">
            <v>111.46859380390097</v>
          </cell>
          <cell r="L23">
            <v>1765006.1499999985</v>
          </cell>
        </row>
        <row r="24">
          <cell r="B24">
            <v>26165886</v>
          </cell>
          <cell r="C24">
            <v>15475247</v>
          </cell>
          <cell r="D24">
            <v>3997944</v>
          </cell>
          <cell r="G24">
            <v>18283870.61</v>
          </cell>
          <cell r="H24">
            <v>1609579.3399999999</v>
          </cell>
          <cell r="I24">
            <v>40.260177231096776</v>
          </cell>
          <cell r="J24">
            <v>-2388364.66</v>
          </cell>
          <cell r="K24">
            <v>118.1491359071684</v>
          </cell>
          <cell r="L24">
            <v>2808623.6099999994</v>
          </cell>
        </row>
        <row r="25">
          <cell r="B25">
            <v>36867905</v>
          </cell>
          <cell r="C25">
            <v>27208655</v>
          </cell>
          <cell r="D25">
            <v>4335720</v>
          </cell>
          <cell r="G25">
            <v>28645333.1</v>
          </cell>
          <cell r="H25">
            <v>1392021.7700000033</v>
          </cell>
          <cell r="I25">
            <v>32.10589636784671</v>
          </cell>
          <cell r="J25">
            <v>-2943698.2299999967</v>
          </cell>
          <cell r="K25">
            <v>105.2802246197028</v>
          </cell>
          <cell r="L25">
            <v>1436678.1000000015</v>
          </cell>
        </row>
        <row r="26">
          <cell r="B26">
            <v>24169910</v>
          </cell>
          <cell r="C26">
            <v>15166426</v>
          </cell>
          <cell r="D26">
            <v>2553021</v>
          </cell>
          <cell r="G26">
            <v>17539082.7</v>
          </cell>
          <cell r="H26">
            <v>840789.9299999997</v>
          </cell>
          <cell r="I26">
            <v>32.933138035292295</v>
          </cell>
          <cell r="J26">
            <v>-1712231.0700000003</v>
          </cell>
          <cell r="K26">
            <v>115.64413857292418</v>
          </cell>
          <cell r="L26">
            <v>2372656.6999999993</v>
          </cell>
        </row>
        <row r="27">
          <cell r="B27">
            <v>18754765</v>
          </cell>
          <cell r="C27">
            <v>12691712</v>
          </cell>
          <cell r="D27">
            <v>1954678</v>
          </cell>
          <cell r="G27">
            <v>13447681.16</v>
          </cell>
          <cell r="H27">
            <v>810057.4000000004</v>
          </cell>
          <cell r="I27">
            <v>41.441986864332655</v>
          </cell>
          <cell r="J27">
            <v>-1144620.5999999996</v>
          </cell>
          <cell r="K27">
            <v>105.9564002082619</v>
          </cell>
          <cell r="L27">
            <v>755969.1600000001</v>
          </cell>
        </row>
        <row r="28">
          <cell r="B28">
            <v>36277022</v>
          </cell>
          <cell r="C28">
            <v>24315440</v>
          </cell>
          <cell r="D28">
            <v>2731413</v>
          </cell>
          <cell r="G28">
            <v>26426402.1</v>
          </cell>
          <cell r="H28">
            <v>1158383.2300000004</v>
          </cell>
          <cell r="I28">
            <v>42.409669647175306</v>
          </cell>
          <cell r="J28">
            <v>-1573029.7699999996</v>
          </cell>
          <cell r="K28">
            <v>108.68157063988973</v>
          </cell>
          <cell r="L28">
            <v>2110962.1000000015</v>
          </cell>
        </row>
        <row r="29">
          <cell r="B29">
            <v>60769937</v>
          </cell>
          <cell r="C29">
            <v>38204415</v>
          </cell>
          <cell r="D29">
            <v>6975474</v>
          </cell>
          <cell r="G29">
            <v>44005072.62</v>
          </cell>
          <cell r="H29">
            <v>2692884.6599999964</v>
          </cell>
          <cell r="I29">
            <v>38.60504189392716</v>
          </cell>
          <cell r="J29">
            <v>-4282589.340000004</v>
          </cell>
          <cell r="K29">
            <v>115.1832127778949</v>
          </cell>
          <cell r="L29">
            <v>5800657.619999997</v>
          </cell>
        </row>
        <row r="30">
          <cell r="B30">
            <v>27442087</v>
          </cell>
          <cell r="C30">
            <v>18318133</v>
          </cell>
          <cell r="D30">
            <v>3430535</v>
          </cell>
          <cell r="G30">
            <v>18368700.87</v>
          </cell>
          <cell r="H30">
            <v>775070.0100000016</v>
          </cell>
          <cell r="I30">
            <v>22.593269271411067</v>
          </cell>
          <cell r="J30">
            <v>-2655464.9899999984</v>
          </cell>
          <cell r="K30">
            <v>100.2760536240238</v>
          </cell>
          <cell r="L30">
            <v>50567.87000000104</v>
          </cell>
        </row>
        <row r="31">
          <cell r="B31">
            <v>30701767</v>
          </cell>
          <cell r="C31">
            <v>20455298</v>
          </cell>
          <cell r="D31">
            <v>3003668</v>
          </cell>
          <cell r="G31">
            <v>19271171.53</v>
          </cell>
          <cell r="H31">
            <v>1062703.4299999997</v>
          </cell>
          <cell r="I31">
            <v>35.38018948831893</v>
          </cell>
          <cell r="J31">
            <v>-1940964.5700000003</v>
          </cell>
          <cell r="K31">
            <v>94.21115023599266</v>
          </cell>
          <cell r="L31">
            <v>-1184126.4699999988</v>
          </cell>
        </row>
        <row r="32">
          <cell r="B32">
            <v>13459702</v>
          </cell>
          <cell r="C32">
            <v>8732764</v>
          </cell>
          <cell r="D32">
            <v>2273267</v>
          </cell>
          <cell r="G32">
            <v>8082069.09</v>
          </cell>
          <cell r="H32">
            <v>497256.14999999944</v>
          </cell>
          <cell r="I32">
            <v>21.874075944444687</v>
          </cell>
          <cell r="J32">
            <v>-1776010.8500000006</v>
          </cell>
          <cell r="K32">
            <v>92.54880917427747</v>
          </cell>
          <cell r="L32">
            <v>-650694.9100000001</v>
          </cell>
        </row>
        <row r="33">
          <cell r="B33">
            <v>24912664</v>
          </cell>
          <cell r="C33">
            <v>15406233</v>
          </cell>
          <cell r="D33">
            <v>2882949</v>
          </cell>
          <cell r="G33">
            <v>15705288.55</v>
          </cell>
          <cell r="H33">
            <v>895631.7700000014</v>
          </cell>
          <cell r="I33">
            <v>31.066514530780857</v>
          </cell>
          <cell r="J33">
            <v>-1987317.2299999986</v>
          </cell>
          <cell r="K33">
            <v>101.94113350096679</v>
          </cell>
          <cell r="L33">
            <v>299055.55000000075</v>
          </cell>
        </row>
        <row r="34">
          <cell r="B34">
            <v>19960925</v>
          </cell>
          <cell r="C34">
            <v>12523435</v>
          </cell>
          <cell r="D34">
            <v>2314340</v>
          </cell>
          <cell r="G34">
            <v>13768986.33</v>
          </cell>
          <cell r="H34">
            <v>629337.4399999995</v>
          </cell>
          <cell r="I34">
            <v>27.192955226976135</v>
          </cell>
          <cell r="J34">
            <v>-1685002.5600000005</v>
          </cell>
          <cell r="K34">
            <v>109.9457643210509</v>
          </cell>
          <cell r="L34">
            <v>1245551.33</v>
          </cell>
        </row>
        <row r="35">
          <cell r="B35">
            <v>48225508</v>
          </cell>
          <cell r="C35">
            <v>30473561</v>
          </cell>
          <cell r="D35">
            <v>5584067</v>
          </cell>
          <cell r="G35">
            <v>32980562.22</v>
          </cell>
          <cell r="H35">
            <v>1817601.7399999984</v>
          </cell>
          <cell r="I35">
            <v>32.54978387616048</v>
          </cell>
          <cell r="J35">
            <v>-3766465.2600000016</v>
          </cell>
          <cell r="K35">
            <v>108.22680755951035</v>
          </cell>
          <cell r="L35">
            <v>2507001.219999999</v>
          </cell>
        </row>
        <row r="36">
          <cell r="B36">
            <v>3952434923</v>
          </cell>
          <cell r="C36">
            <v>2740494744</v>
          </cell>
          <cell r="D36">
            <v>384535868</v>
          </cell>
          <cell r="G36">
            <v>2818531458.319999</v>
          </cell>
          <cell r="H36">
            <v>122025871.17999989</v>
          </cell>
          <cell r="I36">
            <v>31.733287148131495</v>
          </cell>
          <cell r="J36">
            <v>-262509996.8200001</v>
          </cell>
          <cell r="K36">
            <v>102.84754110515453</v>
          </cell>
          <cell r="L36">
            <v>78036714.31999993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10.08.2015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10.08.2015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819488400</v>
      </c>
      <c r="C10" s="33">
        <f>'[1]вспомогат'!C10</f>
        <v>604731410</v>
      </c>
      <c r="D10" s="33">
        <f>'[1]вспомогат'!D10</f>
        <v>89439400</v>
      </c>
      <c r="E10" s="33">
        <f>'[1]вспомогат'!G10</f>
        <v>628393925.64</v>
      </c>
      <c r="F10" s="33">
        <f>'[1]вспомогат'!H10</f>
        <v>21685447.879999995</v>
      </c>
      <c r="G10" s="34">
        <f>'[1]вспомогат'!I10</f>
        <v>24.24596752661578</v>
      </c>
      <c r="H10" s="35">
        <f>'[1]вспомогат'!J10</f>
        <v>-67753952.12</v>
      </c>
      <c r="I10" s="36">
        <f>'[1]вспомогат'!K10</f>
        <v>103.91289674204289</v>
      </c>
      <c r="J10" s="37">
        <f>'[1]вспомогат'!L10</f>
        <v>23662515.639999986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1799062500</v>
      </c>
      <c r="C12" s="33">
        <f>'[1]вспомогат'!C11</f>
        <v>1262365000</v>
      </c>
      <c r="D12" s="38">
        <f>'[1]вспомогат'!D11</f>
        <v>153550000</v>
      </c>
      <c r="E12" s="33">
        <f>'[1]вспомогат'!G11</f>
        <v>1267776822.32</v>
      </c>
      <c r="F12" s="38">
        <f>'[1]вспомогат'!H11</f>
        <v>57588153.13999987</v>
      </c>
      <c r="G12" s="39">
        <f>'[1]вспомогат'!I11</f>
        <v>37.504495695213194</v>
      </c>
      <c r="H12" s="35">
        <f>'[1]вспомогат'!J11</f>
        <v>-95961846.86000013</v>
      </c>
      <c r="I12" s="36">
        <f>'[1]вспомогат'!K11</f>
        <v>100.42870503538992</v>
      </c>
      <c r="J12" s="37">
        <f>'[1]вспомогат'!L11</f>
        <v>5411822.319999933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93401347</v>
      </c>
      <c r="D13" s="38">
        <f>'[1]вспомогат'!D12</f>
        <v>13977775</v>
      </c>
      <c r="E13" s="33">
        <f>'[1]вспомогат'!G12</f>
        <v>109962317.82</v>
      </c>
      <c r="F13" s="38">
        <f>'[1]вспомогат'!H12</f>
        <v>4000106.6399999857</v>
      </c>
      <c r="G13" s="39">
        <f>'[1]вспомогат'!I12</f>
        <v>28.617620758668572</v>
      </c>
      <c r="H13" s="35">
        <f>'[1]вспомогат'!J12</f>
        <v>-9977668.360000014</v>
      </c>
      <c r="I13" s="36">
        <f>'[1]вспомогат'!K12</f>
        <v>117.73097642799519</v>
      </c>
      <c r="J13" s="37">
        <f>'[1]вспомогат'!L12</f>
        <v>16560970.819999993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186820657</v>
      </c>
      <c r="D14" s="38">
        <f>'[1]вспомогат'!D13</f>
        <v>28006844</v>
      </c>
      <c r="E14" s="33">
        <f>'[1]вспомогат'!G13</f>
        <v>185786666.55</v>
      </c>
      <c r="F14" s="38">
        <f>'[1]вспомогат'!H13</f>
        <v>8855128</v>
      </c>
      <c r="G14" s="39">
        <f>'[1]вспомогат'!I13</f>
        <v>31.617728866558476</v>
      </c>
      <c r="H14" s="35">
        <f>'[1]вспомогат'!J13</f>
        <v>-19151716</v>
      </c>
      <c r="I14" s="36">
        <f>'[1]вспомогат'!K13</f>
        <v>99.44653312615212</v>
      </c>
      <c r="J14" s="37">
        <f>'[1]вспомогат'!L13</f>
        <v>-1033990.4499999881</v>
      </c>
    </row>
    <row r="15" spans="1:10" ht="12.75">
      <c r="A15" s="32" t="s">
        <v>17</v>
      </c>
      <c r="B15" s="33">
        <f>'[1]вспомогат'!B14</f>
        <v>198030600</v>
      </c>
      <c r="C15" s="33">
        <f>'[1]вспомогат'!C14</f>
        <v>129864816</v>
      </c>
      <c r="D15" s="38">
        <f>'[1]вспомогат'!D14</f>
        <v>17950016</v>
      </c>
      <c r="E15" s="33">
        <f>'[1]вспомогат'!G14</f>
        <v>128017795.84</v>
      </c>
      <c r="F15" s="38">
        <f>'[1]вспомогат'!H14</f>
        <v>4720660.159999996</v>
      </c>
      <c r="G15" s="39">
        <f>'[1]вспомогат'!I14</f>
        <v>26.298918953609828</v>
      </c>
      <c r="H15" s="35">
        <f>'[1]вспомогат'!J14</f>
        <v>-13229355.840000004</v>
      </c>
      <c r="I15" s="36">
        <f>'[1]вспомогат'!K14</f>
        <v>98.57773628231992</v>
      </c>
      <c r="J15" s="37">
        <f>'[1]вспомогат'!L14</f>
        <v>-1847020.1599999964</v>
      </c>
    </row>
    <row r="16" spans="1:10" ht="12.75">
      <c r="A16" s="32" t="s">
        <v>18</v>
      </c>
      <c r="B16" s="33">
        <f>'[1]вспомогат'!B15</f>
        <v>30799000</v>
      </c>
      <c r="C16" s="33">
        <f>'[1]вспомогат'!C15</f>
        <v>19780566</v>
      </c>
      <c r="D16" s="38">
        <f>'[1]вспомогат'!D15</f>
        <v>2993106</v>
      </c>
      <c r="E16" s="33">
        <f>'[1]вспомогат'!G15</f>
        <v>18343959.09</v>
      </c>
      <c r="F16" s="38">
        <f>'[1]вспомогат'!H15</f>
        <v>510255.9299999997</v>
      </c>
      <c r="G16" s="39">
        <f>'[1]вспомогат'!I15</f>
        <v>17.047706629835353</v>
      </c>
      <c r="H16" s="35">
        <f>'[1]вспомогат'!J15</f>
        <v>-2482850.0700000003</v>
      </c>
      <c r="I16" s="36">
        <f>'[1]вспомогат'!K15</f>
        <v>92.73728107679023</v>
      </c>
      <c r="J16" s="37">
        <f>'[1]вспомогат'!L15</f>
        <v>-1436606.9100000001</v>
      </c>
    </row>
    <row r="17" spans="1:10" ht="20.25" customHeight="1">
      <c r="A17" s="40" t="s">
        <v>19</v>
      </c>
      <c r="B17" s="41">
        <f>SUM(B12:B16)</f>
        <v>2459961023</v>
      </c>
      <c r="C17" s="41">
        <f>SUM(C12:C16)</f>
        <v>1692232386</v>
      </c>
      <c r="D17" s="41">
        <f>SUM(D12:D16)</f>
        <v>216477741</v>
      </c>
      <c r="E17" s="41">
        <f>SUM(E12:E16)</f>
        <v>1709887561.6199996</v>
      </c>
      <c r="F17" s="41">
        <f>SUM(F12:F16)</f>
        <v>75674303.86999986</v>
      </c>
      <c r="G17" s="42">
        <f>F17/D17*100</f>
        <v>34.95708312569645</v>
      </c>
      <c r="H17" s="41">
        <f>SUM(H12:H16)</f>
        <v>-140803437.13000014</v>
      </c>
      <c r="I17" s="43">
        <f>E17/C17*100</f>
        <v>101.04330680384459</v>
      </c>
      <c r="J17" s="41">
        <f>SUM(J12:J16)</f>
        <v>17655175.61999994</v>
      </c>
    </row>
    <row r="18" spans="1:10" ht="20.25" customHeight="1">
      <c r="A18" s="32" t="s">
        <v>20</v>
      </c>
      <c r="B18" s="44">
        <f>'[1]вспомогат'!B16</f>
        <v>30620909</v>
      </c>
      <c r="C18" s="44">
        <f>'[1]вспомогат'!C16</f>
        <v>19462115</v>
      </c>
      <c r="D18" s="45">
        <f>'[1]вспомогат'!D16</f>
        <v>3810124</v>
      </c>
      <c r="E18" s="44">
        <f>'[1]вспомогат'!G16</f>
        <v>17330088.87</v>
      </c>
      <c r="F18" s="45">
        <f>'[1]вспомогат'!H16</f>
        <v>1019247.4100000001</v>
      </c>
      <c r="G18" s="46">
        <f>'[1]вспомогат'!I16</f>
        <v>26.75102988774119</v>
      </c>
      <c r="H18" s="47">
        <f>'[1]вспомогат'!J16</f>
        <v>-2790876.59</v>
      </c>
      <c r="I18" s="48">
        <f>'[1]вспомогат'!K16</f>
        <v>89.045249552785</v>
      </c>
      <c r="J18" s="49">
        <f>'[1]вспомогат'!L16</f>
        <v>-2132026.129999999</v>
      </c>
    </row>
    <row r="19" spans="1:10" ht="12.75">
      <c r="A19" s="32" t="s">
        <v>21</v>
      </c>
      <c r="B19" s="33">
        <f>'[1]вспомогат'!B17</f>
        <v>93509380</v>
      </c>
      <c r="C19" s="33">
        <f>'[1]вспомогат'!C17</f>
        <v>64855181</v>
      </c>
      <c r="D19" s="38">
        <f>'[1]вспомогат'!D17</f>
        <v>9449211</v>
      </c>
      <c r="E19" s="33">
        <f>'[1]вспомогат'!G17</f>
        <v>74595069.2</v>
      </c>
      <c r="F19" s="38">
        <f>'[1]вспомогат'!H17</f>
        <v>3782850.6099999994</v>
      </c>
      <c r="G19" s="39">
        <f>'[1]вспомогат'!I17</f>
        <v>40.033507665348985</v>
      </c>
      <c r="H19" s="35">
        <f>'[1]вспомогат'!J17</f>
        <v>-5666360.390000001</v>
      </c>
      <c r="I19" s="36">
        <f>'[1]вспомогат'!K17</f>
        <v>115.01790304154729</v>
      </c>
      <c r="J19" s="37">
        <f>'[1]вспомогат'!L17</f>
        <v>9739888.200000003</v>
      </c>
    </row>
    <row r="20" spans="1:10" ht="12.75">
      <c r="A20" s="32" t="s">
        <v>22</v>
      </c>
      <c r="B20" s="33">
        <f>'[1]вспомогат'!B18</f>
        <v>9061979</v>
      </c>
      <c r="C20" s="33">
        <f>'[1]вспомогат'!C18</f>
        <v>5793391</v>
      </c>
      <c r="D20" s="38">
        <f>'[1]вспомогат'!D18</f>
        <v>1154265</v>
      </c>
      <c r="E20" s="33">
        <f>'[1]вспомогат'!G18</f>
        <v>6357491.39</v>
      </c>
      <c r="F20" s="38">
        <f>'[1]вспомогат'!H18</f>
        <v>306887.6899999995</v>
      </c>
      <c r="G20" s="39">
        <f>'[1]вспомогат'!I18</f>
        <v>26.587281949985442</v>
      </c>
      <c r="H20" s="35">
        <f>'[1]вспомогат'!J18</f>
        <v>-847377.3100000005</v>
      </c>
      <c r="I20" s="36">
        <f>'[1]вспомогат'!K18</f>
        <v>109.73696389558378</v>
      </c>
      <c r="J20" s="37">
        <f>'[1]вспомогат'!L18</f>
        <v>564100.3899999997</v>
      </c>
    </row>
    <row r="21" spans="1:10" ht="12.75">
      <c r="A21" s="32" t="s">
        <v>23</v>
      </c>
      <c r="B21" s="33">
        <f>'[1]вспомогат'!B19</f>
        <v>21439855</v>
      </c>
      <c r="C21" s="33">
        <f>'[1]вспомогат'!C19</f>
        <v>14122280</v>
      </c>
      <c r="D21" s="38">
        <f>'[1]вспомогат'!D19</f>
        <v>3069784</v>
      </c>
      <c r="E21" s="33">
        <f>'[1]вспомогат'!G19</f>
        <v>14068550.84</v>
      </c>
      <c r="F21" s="38">
        <f>'[1]вспомогат'!H19</f>
        <v>691323.2599999998</v>
      </c>
      <c r="G21" s="39">
        <f>'[1]вспомогат'!I19</f>
        <v>22.520257451338587</v>
      </c>
      <c r="H21" s="35">
        <f>'[1]вспомогат'!J19</f>
        <v>-2378460.74</v>
      </c>
      <c r="I21" s="36">
        <f>'[1]вспомогат'!K19</f>
        <v>99.61954330320599</v>
      </c>
      <c r="J21" s="37">
        <f>'[1]вспомогат'!L19</f>
        <v>-53729.16000000015</v>
      </c>
    </row>
    <row r="22" spans="1:10" ht="12.75">
      <c r="A22" s="32" t="s">
        <v>24</v>
      </c>
      <c r="B22" s="33">
        <f>'[1]вспомогат'!B20</f>
        <v>45360811</v>
      </c>
      <c r="C22" s="33">
        <f>'[1]вспомогат'!C20</f>
        <v>29853631</v>
      </c>
      <c r="D22" s="38">
        <f>'[1]вспомогат'!D20</f>
        <v>7891035</v>
      </c>
      <c r="E22" s="33">
        <f>'[1]вспомогат'!G20</f>
        <v>32654596.97</v>
      </c>
      <c r="F22" s="38">
        <f>'[1]вспомогат'!H20</f>
        <v>1608162.9800000004</v>
      </c>
      <c r="G22" s="39">
        <f>'[1]вспомогат'!I20</f>
        <v>20.379620417347034</v>
      </c>
      <c r="H22" s="35">
        <f>'[1]вспомогат'!J20</f>
        <v>-6282872.02</v>
      </c>
      <c r="I22" s="36">
        <f>'[1]вспомогат'!K20</f>
        <v>109.38232930526944</v>
      </c>
      <c r="J22" s="37">
        <f>'[1]вспомогат'!L20</f>
        <v>2800965.969999999</v>
      </c>
    </row>
    <row r="23" spans="1:10" ht="12.75">
      <c r="A23" s="32" t="s">
        <v>25</v>
      </c>
      <c r="B23" s="33">
        <f>'[1]вспомогат'!B21</f>
        <v>35584280</v>
      </c>
      <c r="C23" s="33">
        <f>'[1]вспомогат'!C21</f>
        <v>24100240</v>
      </c>
      <c r="D23" s="38">
        <f>'[1]вспомогат'!D21</f>
        <v>3748750</v>
      </c>
      <c r="E23" s="33">
        <f>'[1]вспомогат'!G21</f>
        <v>26191979.79</v>
      </c>
      <c r="F23" s="38">
        <f>'[1]вспомогат'!H21</f>
        <v>1257912.75</v>
      </c>
      <c r="G23" s="39">
        <f>'[1]вспомогат'!I21</f>
        <v>33.55552517505836</v>
      </c>
      <c r="H23" s="35">
        <f>'[1]вспомогат'!J21</f>
        <v>-2490837.25</v>
      </c>
      <c r="I23" s="36">
        <f>'[1]вспомогат'!K21</f>
        <v>108.67933178258806</v>
      </c>
      <c r="J23" s="37">
        <f>'[1]вспомогат'!L21</f>
        <v>2091739.789999999</v>
      </c>
    </row>
    <row r="24" spans="1:10" ht="12.75">
      <c r="A24" s="32" t="s">
        <v>26</v>
      </c>
      <c r="B24" s="33">
        <f>'[1]вспомогат'!B22</f>
        <v>45957379</v>
      </c>
      <c r="C24" s="33">
        <f>'[1]вспомогат'!C22</f>
        <v>30982882</v>
      </c>
      <c r="D24" s="38">
        <f>'[1]вспомогат'!D22</f>
        <v>5084528</v>
      </c>
      <c r="E24" s="33">
        <f>'[1]вспомогат'!G22</f>
        <v>35373057.97</v>
      </c>
      <c r="F24" s="38">
        <f>'[1]вспомогат'!H22</f>
        <v>1177126.0199999958</v>
      </c>
      <c r="G24" s="39">
        <f>'[1]вспомогат'!I22</f>
        <v>23.151136546007727</v>
      </c>
      <c r="H24" s="35">
        <f>'[1]вспомогат'!J22</f>
        <v>-3907401.980000004</v>
      </c>
      <c r="I24" s="36">
        <f>'[1]вспомогат'!K22</f>
        <v>114.16968237493205</v>
      </c>
      <c r="J24" s="37">
        <f>'[1]вспомогат'!L22</f>
        <v>4390175.969999999</v>
      </c>
    </row>
    <row r="25" spans="1:10" ht="12.75">
      <c r="A25" s="32" t="s">
        <v>27</v>
      </c>
      <c r="B25" s="33">
        <f>'[1]вспомогат'!B23</f>
        <v>23742829</v>
      </c>
      <c r="C25" s="33">
        <f>'[1]вспомогат'!C23</f>
        <v>15389909</v>
      </c>
      <c r="D25" s="38">
        <f>'[1]вспомогат'!D23</f>
        <v>2373954</v>
      </c>
      <c r="E25" s="33">
        <f>'[1]вспомогат'!G23</f>
        <v>17154915.15</v>
      </c>
      <c r="F25" s="38">
        <f>'[1]вспомогат'!H23</f>
        <v>641291.839999998</v>
      </c>
      <c r="G25" s="39">
        <f>'[1]вспомогат'!I23</f>
        <v>27.013659068372764</v>
      </c>
      <c r="H25" s="35">
        <f>'[1]вспомогат'!J23</f>
        <v>-1732662.160000002</v>
      </c>
      <c r="I25" s="36">
        <f>'[1]вспомогат'!K23</f>
        <v>111.46859380390097</v>
      </c>
      <c r="J25" s="37">
        <f>'[1]вспомогат'!L23</f>
        <v>1765006.1499999985</v>
      </c>
    </row>
    <row r="26" spans="1:10" ht="12.75">
      <c r="A26" s="32" t="s">
        <v>28</v>
      </c>
      <c r="B26" s="33">
        <f>'[1]вспомогат'!B24</f>
        <v>26165886</v>
      </c>
      <c r="C26" s="33">
        <f>'[1]вспомогат'!C24</f>
        <v>15475247</v>
      </c>
      <c r="D26" s="38">
        <f>'[1]вспомогат'!D24</f>
        <v>3997944</v>
      </c>
      <c r="E26" s="33">
        <f>'[1]вспомогат'!G24</f>
        <v>18283870.61</v>
      </c>
      <c r="F26" s="38">
        <f>'[1]вспомогат'!H24</f>
        <v>1609579.3399999999</v>
      </c>
      <c r="G26" s="39">
        <f>'[1]вспомогат'!I24</f>
        <v>40.260177231096776</v>
      </c>
      <c r="H26" s="35">
        <f>'[1]вспомогат'!J24</f>
        <v>-2388364.66</v>
      </c>
      <c r="I26" s="36">
        <f>'[1]вспомогат'!K24</f>
        <v>118.1491359071684</v>
      </c>
      <c r="J26" s="37">
        <f>'[1]вспомогат'!L24</f>
        <v>2808623.6099999994</v>
      </c>
    </row>
    <row r="27" spans="1:10" ht="12.75">
      <c r="A27" s="32" t="s">
        <v>29</v>
      </c>
      <c r="B27" s="33">
        <f>'[1]вспомогат'!B25</f>
        <v>36867905</v>
      </c>
      <c r="C27" s="33">
        <f>'[1]вспомогат'!C25</f>
        <v>27208655</v>
      </c>
      <c r="D27" s="38">
        <f>'[1]вспомогат'!D25</f>
        <v>4335720</v>
      </c>
      <c r="E27" s="33">
        <f>'[1]вспомогат'!G25</f>
        <v>28645333.1</v>
      </c>
      <c r="F27" s="38">
        <f>'[1]вспомогат'!H25</f>
        <v>1392021.7700000033</v>
      </c>
      <c r="G27" s="39">
        <f>'[1]вспомогат'!I25</f>
        <v>32.10589636784671</v>
      </c>
      <c r="H27" s="35">
        <f>'[1]вспомогат'!J25</f>
        <v>-2943698.2299999967</v>
      </c>
      <c r="I27" s="36">
        <f>'[1]вспомогат'!K25</f>
        <v>105.2802246197028</v>
      </c>
      <c r="J27" s="37">
        <f>'[1]вспомогат'!L25</f>
        <v>1436678.1000000015</v>
      </c>
    </row>
    <row r="28" spans="1:10" ht="12.75">
      <c r="A28" s="32" t="s">
        <v>30</v>
      </c>
      <c r="B28" s="33">
        <f>'[1]вспомогат'!B26</f>
        <v>24169910</v>
      </c>
      <c r="C28" s="33">
        <f>'[1]вспомогат'!C26</f>
        <v>15166426</v>
      </c>
      <c r="D28" s="38">
        <f>'[1]вспомогат'!D26</f>
        <v>2553021</v>
      </c>
      <c r="E28" s="33">
        <f>'[1]вспомогат'!G26</f>
        <v>17539082.7</v>
      </c>
      <c r="F28" s="38">
        <f>'[1]вспомогат'!H26</f>
        <v>840789.9299999997</v>
      </c>
      <c r="G28" s="39">
        <f>'[1]вспомогат'!I26</f>
        <v>32.933138035292295</v>
      </c>
      <c r="H28" s="35">
        <f>'[1]вспомогат'!J26</f>
        <v>-1712231.0700000003</v>
      </c>
      <c r="I28" s="36">
        <f>'[1]вспомогат'!K26</f>
        <v>115.64413857292418</v>
      </c>
      <c r="J28" s="37">
        <f>'[1]вспомогат'!L26</f>
        <v>2372656.6999999993</v>
      </c>
    </row>
    <row r="29" spans="1:10" ht="12.75">
      <c r="A29" s="32" t="s">
        <v>31</v>
      </c>
      <c r="B29" s="33">
        <f>'[1]вспомогат'!B27</f>
        <v>18754765</v>
      </c>
      <c r="C29" s="33">
        <f>'[1]вспомогат'!C27</f>
        <v>12691712</v>
      </c>
      <c r="D29" s="38">
        <f>'[1]вспомогат'!D27</f>
        <v>1954678</v>
      </c>
      <c r="E29" s="33">
        <f>'[1]вспомогат'!G27</f>
        <v>13447681.16</v>
      </c>
      <c r="F29" s="38">
        <f>'[1]вспомогат'!H27</f>
        <v>810057.4000000004</v>
      </c>
      <c r="G29" s="39">
        <f>'[1]вспомогат'!I27</f>
        <v>41.441986864332655</v>
      </c>
      <c r="H29" s="35">
        <f>'[1]вспомогат'!J27</f>
        <v>-1144620.5999999996</v>
      </c>
      <c r="I29" s="36">
        <f>'[1]вспомогат'!K27</f>
        <v>105.9564002082619</v>
      </c>
      <c r="J29" s="37">
        <f>'[1]вспомогат'!L27</f>
        <v>755969.1600000001</v>
      </c>
    </row>
    <row r="30" spans="1:10" ht="12.75">
      <c r="A30" s="32" t="s">
        <v>32</v>
      </c>
      <c r="B30" s="33">
        <f>'[1]вспомогат'!B28</f>
        <v>36277022</v>
      </c>
      <c r="C30" s="33">
        <f>'[1]вспомогат'!C28</f>
        <v>24315440</v>
      </c>
      <c r="D30" s="38">
        <f>'[1]вспомогат'!D28</f>
        <v>2731413</v>
      </c>
      <c r="E30" s="33">
        <f>'[1]вспомогат'!G28</f>
        <v>26426402.1</v>
      </c>
      <c r="F30" s="38">
        <f>'[1]вспомогат'!H28</f>
        <v>1158383.2300000004</v>
      </c>
      <c r="G30" s="39">
        <f>'[1]вспомогат'!I28</f>
        <v>42.409669647175306</v>
      </c>
      <c r="H30" s="35">
        <f>'[1]вспомогат'!J28</f>
        <v>-1573029.7699999996</v>
      </c>
      <c r="I30" s="36">
        <f>'[1]вспомогат'!K28</f>
        <v>108.68157063988973</v>
      </c>
      <c r="J30" s="37">
        <f>'[1]вспомогат'!L28</f>
        <v>2110962.1000000015</v>
      </c>
    </row>
    <row r="31" spans="1:10" ht="12.75">
      <c r="A31" s="32" t="s">
        <v>33</v>
      </c>
      <c r="B31" s="33">
        <f>'[1]вспомогат'!B29</f>
        <v>60769937</v>
      </c>
      <c r="C31" s="33">
        <f>'[1]вспомогат'!C29</f>
        <v>38204415</v>
      </c>
      <c r="D31" s="38">
        <f>'[1]вспомогат'!D29</f>
        <v>6975474</v>
      </c>
      <c r="E31" s="33">
        <f>'[1]вспомогат'!G29</f>
        <v>44005072.62</v>
      </c>
      <c r="F31" s="38">
        <f>'[1]вспомогат'!H29</f>
        <v>2692884.6599999964</v>
      </c>
      <c r="G31" s="39">
        <f>'[1]вспомогат'!I29</f>
        <v>38.60504189392716</v>
      </c>
      <c r="H31" s="35">
        <f>'[1]вспомогат'!J29</f>
        <v>-4282589.340000004</v>
      </c>
      <c r="I31" s="36">
        <f>'[1]вспомогат'!K29</f>
        <v>115.1832127778949</v>
      </c>
      <c r="J31" s="37">
        <f>'[1]вспомогат'!L29</f>
        <v>5800657.619999997</v>
      </c>
    </row>
    <row r="32" spans="1:10" ht="12.75">
      <c r="A32" s="32" t="s">
        <v>34</v>
      </c>
      <c r="B32" s="33">
        <f>'[1]вспомогат'!B30</f>
        <v>27442087</v>
      </c>
      <c r="C32" s="33">
        <f>'[1]вспомогат'!C30</f>
        <v>18318133</v>
      </c>
      <c r="D32" s="38">
        <f>'[1]вспомогат'!D30</f>
        <v>3430535</v>
      </c>
      <c r="E32" s="33">
        <f>'[1]вспомогат'!G30</f>
        <v>18368700.87</v>
      </c>
      <c r="F32" s="38">
        <f>'[1]вспомогат'!H30</f>
        <v>775070.0100000016</v>
      </c>
      <c r="G32" s="39">
        <f>'[1]вспомогат'!I30</f>
        <v>22.593269271411067</v>
      </c>
      <c r="H32" s="35">
        <f>'[1]вспомогат'!J30</f>
        <v>-2655464.9899999984</v>
      </c>
      <c r="I32" s="36">
        <f>'[1]вспомогат'!K30</f>
        <v>100.2760536240238</v>
      </c>
      <c r="J32" s="37">
        <f>'[1]вспомогат'!L30</f>
        <v>50567.87000000104</v>
      </c>
    </row>
    <row r="33" spans="1:10" ht="12.75">
      <c r="A33" s="32" t="s">
        <v>35</v>
      </c>
      <c r="B33" s="33">
        <f>'[1]вспомогат'!B31</f>
        <v>30701767</v>
      </c>
      <c r="C33" s="33">
        <f>'[1]вспомогат'!C31</f>
        <v>20455298</v>
      </c>
      <c r="D33" s="38">
        <f>'[1]вспомогат'!D31</f>
        <v>3003668</v>
      </c>
      <c r="E33" s="33">
        <f>'[1]вспомогат'!G31</f>
        <v>19271171.53</v>
      </c>
      <c r="F33" s="38">
        <f>'[1]вспомогат'!H31</f>
        <v>1062703.4299999997</v>
      </c>
      <c r="G33" s="39">
        <f>'[1]вспомогат'!I31</f>
        <v>35.38018948831893</v>
      </c>
      <c r="H33" s="35">
        <f>'[1]вспомогат'!J31</f>
        <v>-1940964.5700000003</v>
      </c>
      <c r="I33" s="36">
        <f>'[1]вспомогат'!K31</f>
        <v>94.21115023599266</v>
      </c>
      <c r="J33" s="37">
        <f>'[1]вспомогат'!L31</f>
        <v>-1184126.4699999988</v>
      </c>
    </row>
    <row r="34" spans="1:10" ht="12.75">
      <c r="A34" s="32" t="s">
        <v>36</v>
      </c>
      <c r="B34" s="33">
        <f>'[1]вспомогат'!B32</f>
        <v>13459702</v>
      </c>
      <c r="C34" s="33">
        <f>'[1]вспомогат'!C32</f>
        <v>8732764</v>
      </c>
      <c r="D34" s="38">
        <f>'[1]вспомогат'!D32</f>
        <v>2273267</v>
      </c>
      <c r="E34" s="33">
        <f>'[1]вспомогат'!G32</f>
        <v>8082069.09</v>
      </c>
      <c r="F34" s="38">
        <f>'[1]вспомогат'!H32</f>
        <v>497256.14999999944</v>
      </c>
      <c r="G34" s="39">
        <f>'[1]вспомогат'!I32</f>
        <v>21.874075944444687</v>
      </c>
      <c r="H34" s="35">
        <f>'[1]вспомогат'!J32</f>
        <v>-1776010.8500000006</v>
      </c>
      <c r="I34" s="36">
        <f>'[1]вспомогат'!K32</f>
        <v>92.54880917427747</v>
      </c>
      <c r="J34" s="37">
        <f>'[1]вспомогат'!L32</f>
        <v>-650694.9100000001</v>
      </c>
    </row>
    <row r="35" spans="1:10" ht="12.75">
      <c r="A35" s="32" t="s">
        <v>37</v>
      </c>
      <c r="B35" s="33">
        <f>'[1]вспомогат'!B33</f>
        <v>24912664</v>
      </c>
      <c r="C35" s="33">
        <f>'[1]вспомогат'!C33</f>
        <v>15406233</v>
      </c>
      <c r="D35" s="38">
        <f>'[1]вспомогат'!D33</f>
        <v>2882949</v>
      </c>
      <c r="E35" s="33">
        <f>'[1]вспомогат'!G33</f>
        <v>15705288.55</v>
      </c>
      <c r="F35" s="38">
        <f>'[1]вспомогат'!H33</f>
        <v>895631.7700000014</v>
      </c>
      <c r="G35" s="39">
        <f>'[1]вспомогат'!I33</f>
        <v>31.066514530780857</v>
      </c>
      <c r="H35" s="35">
        <f>'[1]вспомогат'!J33</f>
        <v>-1987317.2299999986</v>
      </c>
      <c r="I35" s="36">
        <f>'[1]вспомогат'!K33</f>
        <v>101.94113350096679</v>
      </c>
      <c r="J35" s="37">
        <f>'[1]вспомогат'!L33</f>
        <v>299055.55000000075</v>
      </c>
    </row>
    <row r="36" spans="1:10" ht="12.75">
      <c r="A36" s="32" t="s">
        <v>38</v>
      </c>
      <c r="B36" s="33">
        <f>'[1]вспомогат'!B34</f>
        <v>19960925</v>
      </c>
      <c r="C36" s="33">
        <f>'[1]вспомогат'!C34</f>
        <v>12523435</v>
      </c>
      <c r="D36" s="38">
        <f>'[1]вспомогат'!D34</f>
        <v>2314340</v>
      </c>
      <c r="E36" s="33">
        <f>'[1]вспомогат'!G34</f>
        <v>13768986.33</v>
      </c>
      <c r="F36" s="38">
        <f>'[1]вспомогат'!H34</f>
        <v>629337.4399999995</v>
      </c>
      <c r="G36" s="39">
        <f>'[1]вспомогат'!I34</f>
        <v>27.192955226976135</v>
      </c>
      <c r="H36" s="35">
        <f>'[1]вспомогат'!J34</f>
        <v>-1685002.5600000005</v>
      </c>
      <c r="I36" s="36">
        <f>'[1]вспомогат'!K34</f>
        <v>109.9457643210509</v>
      </c>
      <c r="J36" s="37">
        <f>'[1]вспомогат'!L34</f>
        <v>1245551.33</v>
      </c>
    </row>
    <row r="37" spans="1:10" ht="12.75">
      <c r="A37" s="32" t="s">
        <v>39</v>
      </c>
      <c r="B37" s="33">
        <f>'[1]вспомогат'!B35</f>
        <v>48225508</v>
      </c>
      <c r="C37" s="33">
        <f>'[1]вспомогат'!C35</f>
        <v>30473561</v>
      </c>
      <c r="D37" s="38">
        <f>'[1]вспомогат'!D35</f>
        <v>5584067</v>
      </c>
      <c r="E37" s="33">
        <f>'[1]вспомогат'!G35</f>
        <v>32980562.22</v>
      </c>
      <c r="F37" s="38">
        <f>'[1]вспомогат'!H35</f>
        <v>1817601.7399999984</v>
      </c>
      <c r="G37" s="39">
        <f>'[1]вспомогат'!I35</f>
        <v>32.54978387616048</v>
      </c>
      <c r="H37" s="35">
        <f>'[1]вспомогат'!J35</f>
        <v>-3766465.2600000016</v>
      </c>
      <c r="I37" s="36">
        <f>'[1]вспомогат'!K35</f>
        <v>108.22680755951035</v>
      </c>
      <c r="J37" s="37">
        <f>'[1]вспомогат'!L35</f>
        <v>2507001.219999999</v>
      </c>
    </row>
    <row r="38" spans="1:10" ht="18.75" customHeight="1">
      <c r="A38" s="50" t="s">
        <v>40</v>
      </c>
      <c r="B38" s="41">
        <f>SUM(B18:B37)</f>
        <v>672985500</v>
      </c>
      <c r="C38" s="41">
        <f>SUM(C18:C37)</f>
        <v>443530948</v>
      </c>
      <c r="D38" s="41">
        <f>SUM(D18:D37)</f>
        <v>78618727</v>
      </c>
      <c r="E38" s="41">
        <f>SUM(E18:E37)</f>
        <v>480249971.06000006</v>
      </c>
      <c r="F38" s="41">
        <f>SUM(F18:F37)</f>
        <v>24666119.42999999</v>
      </c>
      <c r="G38" s="42">
        <f>F38/D38*100</f>
        <v>31.374356175978264</v>
      </c>
      <c r="H38" s="41">
        <f>SUM(H18:H37)</f>
        <v>-53952607.56999999</v>
      </c>
      <c r="I38" s="43">
        <f>E38/C38*100</f>
        <v>108.27879615291242</v>
      </c>
      <c r="J38" s="41">
        <f>SUM(J18:J37)</f>
        <v>36719023.06</v>
      </c>
    </row>
    <row r="39" spans="1:10" ht="20.25" customHeight="1">
      <c r="A39" s="51" t="s">
        <v>41</v>
      </c>
      <c r="B39" s="52">
        <f>'[1]вспомогат'!B36</f>
        <v>3952434923</v>
      </c>
      <c r="C39" s="52">
        <f>'[1]вспомогат'!C36</f>
        <v>2740494744</v>
      </c>
      <c r="D39" s="52">
        <f>'[1]вспомогат'!D36</f>
        <v>384535868</v>
      </c>
      <c r="E39" s="52">
        <f>'[1]вспомогат'!G36</f>
        <v>2818531458.319999</v>
      </c>
      <c r="F39" s="52">
        <f>'[1]вспомогат'!H36</f>
        <v>122025871.17999989</v>
      </c>
      <c r="G39" s="53">
        <f>'[1]вспомогат'!I36</f>
        <v>31.733287148131495</v>
      </c>
      <c r="H39" s="52">
        <f>'[1]вспомогат'!J36</f>
        <v>-262509996.8200001</v>
      </c>
      <c r="I39" s="53">
        <f>'[1]вспомогат'!K36</f>
        <v>102.84754110515453</v>
      </c>
      <c r="J39" s="52">
        <f>'[1]вспомогат'!L36</f>
        <v>78036714.31999993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01.01.2015 - 10.08.2015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2015-08-11T05:34:10Z</dcterms:created>
  <dcterms:modified xsi:type="dcterms:W3CDTF">2015-08-11T05:34:43Z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