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<sst xmlns="http://schemas.openxmlformats.org/spreadsheetml/2006/main" count="47" uniqueCount="42">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</sst>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07.08.2015</v>
          </cell>
        </row>
        <row r="6">
          <cell r="G6" t="str">
            <v>Фактично надійшло на 07.08.2015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627067372.54</v>
          </cell>
          <cell r="H10">
            <v>20358894.77999997</v>
          </cell>
          <cell r="I10">
            <v>22.762781033862</v>
          </cell>
          <cell r="J10">
            <v>-69080505.22000003</v>
          </cell>
          <cell r="K10">
            <v>103.69353438082535</v>
          </cell>
          <cell r="L10">
            <v>22335962.53999996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1263091904.91</v>
          </cell>
          <cell r="H11">
            <v>52903235.73000002</v>
          </cell>
          <cell r="I11">
            <v>34.453426069684156</v>
          </cell>
          <cell r="J11">
            <v>-100646764.26999998</v>
          </cell>
          <cell r="K11">
            <v>100.05758278390164</v>
          </cell>
          <cell r="L11">
            <v>726904.9100000858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109393122.61</v>
          </cell>
          <cell r="H12">
            <v>3430911.4299999923</v>
          </cell>
          <cell r="I12">
            <v>24.545476157685986</v>
          </cell>
          <cell r="J12">
            <v>-10546863.570000008</v>
          </cell>
          <cell r="K12">
            <v>117.12156850371763</v>
          </cell>
          <cell r="L12">
            <v>15991775.61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185551911.35</v>
          </cell>
          <cell r="H13">
            <v>8620372.799999982</v>
          </cell>
          <cell r="I13">
            <v>30.779522319615815</v>
          </cell>
          <cell r="J13">
            <v>-19386471.200000018</v>
          </cell>
          <cell r="K13">
            <v>99.32087507325274</v>
          </cell>
          <cell r="L13">
            <v>-1268745.650000006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127424298.12</v>
          </cell>
          <cell r="H14">
            <v>4127162.4399999976</v>
          </cell>
          <cell r="I14">
            <v>22.992527917523848</v>
          </cell>
          <cell r="J14">
            <v>-13822853.560000002</v>
          </cell>
          <cell r="K14">
            <v>98.12072433845361</v>
          </cell>
          <cell r="L14">
            <v>-2440517.879999995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18292815.35</v>
          </cell>
          <cell r="H15">
            <v>459112.19000000134</v>
          </cell>
          <cell r="I15">
            <v>15.338988662613398</v>
          </cell>
          <cell r="J15">
            <v>-2533993.8099999987</v>
          </cell>
          <cell r="K15">
            <v>92.47872558348432</v>
          </cell>
          <cell r="L15">
            <v>-1487750.6499999985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17183968.74</v>
          </cell>
          <cell r="H16">
            <v>873127.2799999975</v>
          </cell>
          <cell r="I16">
            <v>22.91598068724266</v>
          </cell>
          <cell r="J16">
            <v>-2936996.7200000025</v>
          </cell>
          <cell r="K16">
            <v>88.29445689741324</v>
          </cell>
          <cell r="L16">
            <v>-2278146.2600000016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74417067.01</v>
          </cell>
          <cell r="H17">
            <v>3604848.420000002</v>
          </cell>
          <cell r="I17">
            <v>38.14972932660729</v>
          </cell>
          <cell r="J17">
            <v>-5844362.579999998</v>
          </cell>
          <cell r="K17">
            <v>114.74344202354474</v>
          </cell>
          <cell r="L17">
            <v>9561886.010000005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6282746.31</v>
          </cell>
          <cell r="H18">
            <v>232142.6099999994</v>
          </cell>
          <cell r="I18">
            <v>20.111725643591324</v>
          </cell>
          <cell r="J18">
            <v>-922122.3900000006</v>
          </cell>
          <cell r="K18">
            <v>108.44678548366578</v>
          </cell>
          <cell r="L18">
            <v>489355.3099999996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13942448.87</v>
          </cell>
          <cell r="H19">
            <v>565221.2899999991</v>
          </cell>
          <cell r="I19">
            <v>18.412412404260337</v>
          </cell>
          <cell r="J19">
            <v>-2504562.710000001</v>
          </cell>
          <cell r="K19">
            <v>98.72661404532413</v>
          </cell>
          <cell r="L19">
            <v>-179831.13000000082</v>
          </cell>
        </row>
        <row r="20">
          <cell r="B20">
            <v>45360811</v>
          </cell>
          <cell r="C20">
            <v>29853631</v>
          </cell>
          <cell r="D20">
            <v>7891035</v>
          </cell>
          <cell r="G20">
            <v>32470418.37</v>
          </cell>
          <cell r="H20">
            <v>1423984.3800000027</v>
          </cell>
          <cell r="I20">
            <v>18.045597060461684</v>
          </cell>
          <cell r="J20">
            <v>-6467050.619999997</v>
          </cell>
          <cell r="K20">
            <v>108.76539061529901</v>
          </cell>
          <cell r="L20">
            <v>2616787.370000001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25971203.8</v>
          </cell>
          <cell r="H21">
            <v>1037136.7600000016</v>
          </cell>
          <cell r="I21">
            <v>27.66620233411141</v>
          </cell>
          <cell r="J21">
            <v>-2711613.2399999984</v>
          </cell>
          <cell r="K21">
            <v>107.76325795925683</v>
          </cell>
          <cell r="L21">
            <v>1870963.8000000007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35146729.82</v>
          </cell>
          <cell r="H22">
            <v>950797.8699999973</v>
          </cell>
          <cell r="I22">
            <v>18.699825627865504</v>
          </cell>
          <cell r="J22">
            <v>-4133730.1300000027</v>
          </cell>
          <cell r="K22">
            <v>113.43918819430678</v>
          </cell>
          <cell r="L22">
            <v>4163847.8200000003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17005751.02</v>
          </cell>
          <cell r="H23">
            <v>492127.70999999903</v>
          </cell>
          <cell r="I23">
            <v>20.730296795978315</v>
          </cell>
          <cell r="J23">
            <v>-1881826.290000001</v>
          </cell>
          <cell r="K23">
            <v>110.49936045755695</v>
          </cell>
          <cell r="L23">
            <v>1615842.0199999996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18093959.3</v>
          </cell>
          <cell r="H24">
            <v>1419668.0300000012</v>
          </cell>
          <cell r="I24">
            <v>35.50995286577304</v>
          </cell>
          <cell r="J24">
            <v>-2578275.969999999</v>
          </cell>
          <cell r="K24">
            <v>116.92194185979714</v>
          </cell>
          <cell r="L24">
            <v>2618712.3000000007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28454860.92</v>
          </cell>
          <cell r="H25">
            <v>1201549.5900000036</v>
          </cell>
          <cell r="I25">
            <v>27.712804101740968</v>
          </cell>
          <cell r="J25">
            <v>-3134170.4099999964</v>
          </cell>
          <cell r="K25">
            <v>104.5801820045864</v>
          </cell>
          <cell r="L25">
            <v>1246205.9200000018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17419302.3</v>
          </cell>
          <cell r="H26">
            <v>721009.5300000012</v>
          </cell>
          <cell r="I26">
            <v>28.24142574620425</v>
          </cell>
          <cell r="J26">
            <v>-1832011.4699999988</v>
          </cell>
          <cell r="K26">
            <v>114.85436516157466</v>
          </cell>
          <cell r="L26">
            <v>2252876.3000000007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13382282.33</v>
          </cell>
          <cell r="H27">
            <v>744658.5700000003</v>
          </cell>
          <cell r="I27">
            <v>38.09622710236675</v>
          </cell>
          <cell r="J27">
            <v>-1210019.4299999997</v>
          </cell>
          <cell r="K27">
            <v>105.44111251500192</v>
          </cell>
          <cell r="L27">
            <v>690570.3300000001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26313327.72</v>
          </cell>
          <cell r="H28">
            <v>1045308.8499999978</v>
          </cell>
          <cell r="I28">
            <v>38.26989364112999</v>
          </cell>
          <cell r="J28">
            <v>-1686104.1500000022</v>
          </cell>
          <cell r="K28">
            <v>108.21653944983105</v>
          </cell>
          <cell r="L28">
            <v>1997887.7199999988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43674338.13</v>
          </cell>
          <cell r="H29">
            <v>2362150.170000002</v>
          </cell>
          <cell r="I29">
            <v>33.863650986298595</v>
          </cell>
          <cell r="J29">
            <v>-4613323.829999998</v>
          </cell>
          <cell r="K29">
            <v>114.3175157373827</v>
          </cell>
          <cell r="L29">
            <v>5469923.130000003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18274566.33</v>
          </cell>
          <cell r="H30">
            <v>680935.4699999988</v>
          </cell>
          <cell r="I30">
            <v>19.8492500440893</v>
          </cell>
          <cell r="J30">
            <v>-2749599.530000001</v>
          </cell>
          <cell r="K30">
            <v>99.76216642820532</v>
          </cell>
          <cell r="L30">
            <v>-43566.67000000179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19090406.8</v>
          </cell>
          <cell r="H31">
            <v>881938.6999999993</v>
          </cell>
          <cell r="I31">
            <v>29.362056658725237</v>
          </cell>
          <cell r="J31">
            <v>-2121729.3000000007</v>
          </cell>
          <cell r="K31">
            <v>93.32744406852446</v>
          </cell>
          <cell r="L31">
            <v>-1364891.1999999993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8024385.2</v>
          </cell>
          <cell r="H32">
            <v>439572.2599999998</v>
          </cell>
          <cell r="I32">
            <v>19.336587387227272</v>
          </cell>
          <cell r="J32">
            <v>-1833694.7400000002</v>
          </cell>
          <cell r="K32">
            <v>91.88826355550202</v>
          </cell>
          <cell r="L32">
            <v>-708378.7999999998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15643316.76</v>
          </cell>
          <cell r="H33">
            <v>833659.9800000004</v>
          </cell>
          <cell r="I33">
            <v>28.916917364823323</v>
          </cell>
          <cell r="J33">
            <v>-2049289.0199999996</v>
          </cell>
          <cell r="K33">
            <v>101.53888208752913</v>
          </cell>
          <cell r="L33">
            <v>237083.75999999978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13733986.55</v>
          </cell>
          <cell r="H34">
            <v>594337.6600000001</v>
          </cell>
          <cell r="I34">
            <v>25.68065452785676</v>
          </cell>
          <cell r="J34">
            <v>-1720002.3399999999</v>
          </cell>
          <cell r="K34">
            <v>109.66629003943407</v>
          </cell>
          <cell r="L34">
            <v>1210551.5500000007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32569698.35</v>
          </cell>
          <cell r="H35">
            <v>1406737.870000001</v>
          </cell>
          <cell r="I35">
            <v>25.191994831007598</v>
          </cell>
          <cell r="J35">
            <v>-4177329.129999999</v>
          </cell>
          <cell r="K35">
            <v>106.87854415832794</v>
          </cell>
          <cell r="L35">
            <v>2096137.3500000015</v>
          </cell>
        </row>
        <row r="36">
          <cell r="B36">
            <v>3952434923</v>
          </cell>
          <cell r="C36">
            <v>2740494744</v>
          </cell>
          <cell r="D36">
            <v>384535868</v>
          </cell>
          <cell r="G36">
            <v>2807916189.51</v>
          </cell>
          <cell r="H36">
            <v>111410602.36999997</v>
          </cell>
          <cell r="I36">
            <v>28.97274653453133</v>
          </cell>
          <cell r="J36">
            <v>-273125265.63</v>
          </cell>
          <cell r="K36">
            <v>102.46019247647207</v>
          </cell>
          <cell r="L36">
            <v>67421445.51000005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627067372.54</v>
      </c>
      <c r="F10" s="33">
        <f>'[1]вспомогат'!H10</f>
        <v>20358894.77999997</v>
      </c>
      <c r="G10" s="34">
        <f>'[1]вспомогат'!I10</f>
        <v>22.762781033862</v>
      </c>
      <c r="H10" s="35">
        <f>'[1]вспомогат'!J10</f>
        <v>-69080505.22000003</v>
      </c>
      <c r="I10" s="36">
        <f>'[1]вспомогат'!K10</f>
        <v>103.69353438082535</v>
      </c>
      <c r="J10" s="37">
        <f>'[1]вспомогат'!L10</f>
        <v>22335962.53999996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1263091904.91</v>
      </c>
      <c r="F12" s="38">
        <f>'[1]вспомогат'!H11</f>
        <v>52903235.73000002</v>
      </c>
      <c r="G12" s="39">
        <f>'[1]вспомогат'!I11</f>
        <v>34.453426069684156</v>
      </c>
      <c r="H12" s="35">
        <f>'[1]вспомогат'!J11</f>
        <v>-100646764.26999998</v>
      </c>
      <c r="I12" s="36">
        <f>'[1]вспомогат'!K11</f>
        <v>100.05758278390164</v>
      </c>
      <c r="J12" s="37">
        <f>'[1]вспомогат'!L11</f>
        <v>726904.9100000858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109393122.61</v>
      </c>
      <c r="F13" s="38">
        <f>'[1]вспомогат'!H12</f>
        <v>3430911.4299999923</v>
      </c>
      <c r="G13" s="39">
        <f>'[1]вспомогат'!I12</f>
        <v>24.545476157685986</v>
      </c>
      <c r="H13" s="35">
        <f>'[1]вспомогат'!J12</f>
        <v>-10546863.570000008</v>
      </c>
      <c r="I13" s="36">
        <f>'[1]вспомогат'!K12</f>
        <v>117.12156850371763</v>
      </c>
      <c r="J13" s="37">
        <f>'[1]вспомогат'!L12</f>
        <v>15991775.61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185551911.35</v>
      </c>
      <c r="F14" s="38">
        <f>'[1]вспомогат'!H13</f>
        <v>8620372.799999982</v>
      </c>
      <c r="G14" s="39">
        <f>'[1]вспомогат'!I13</f>
        <v>30.779522319615815</v>
      </c>
      <c r="H14" s="35">
        <f>'[1]вспомогат'!J13</f>
        <v>-19386471.200000018</v>
      </c>
      <c r="I14" s="36">
        <f>'[1]вспомогат'!K13</f>
        <v>99.32087507325274</v>
      </c>
      <c r="J14" s="37">
        <f>'[1]вспомогат'!L13</f>
        <v>-1268745.650000006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127424298.12</v>
      </c>
      <c r="F15" s="38">
        <f>'[1]вспомогат'!H14</f>
        <v>4127162.4399999976</v>
      </c>
      <c r="G15" s="39">
        <f>'[1]вспомогат'!I14</f>
        <v>22.992527917523848</v>
      </c>
      <c r="H15" s="35">
        <f>'[1]вспомогат'!J14</f>
        <v>-13822853.560000002</v>
      </c>
      <c r="I15" s="36">
        <f>'[1]вспомогат'!K14</f>
        <v>98.12072433845361</v>
      </c>
      <c r="J15" s="37">
        <f>'[1]вспомогат'!L14</f>
        <v>-2440517.879999995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18292815.35</v>
      </c>
      <c r="F16" s="38">
        <f>'[1]вспомогат'!H15</f>
        <v>459112.19000000134</v>
      </c>
      <c r="G16" s="39">
        <f>'[1]вспомогат'!I15</f>
        <v>15.338988662613398</v>
      </c>
      <c r="H16" s="35">
        <f>'[1]вспомогат'!J15</f>
        <v>-2533993.8099999987</v>
      </c>
      <c r="I16" s="36">
        <f>'[1]вспомогат'!K15</f>
        <v>92.47872558348432</v>
      </c>
      <c r="J16" s="37">
        <f>'[1]вспомогат'!L15</f>
        <v>-1487750.6499999985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1703754052.3399997</v>
      </c>
      <c r="F17" s="41">
        <f>SUM(F12:F16)</f>
        <v>69540794.58999999</v>
      </c>
      <c r="G17" s="42">
        <f>F17/D17*100</f>
        <v>32.123762133123876</v>
      </c>
      <c r="H17" s="41">
        <f>SUM(H12:H16)</f>
        <v>-146936946.41000003</v>
      </c>
      <c r="I17" s="43">
        <f>E17/C17*100</f>
        <v>100.68085603580923</v>
      </c>
      <c r="J17" s="41">
        <f>SUM(J12:J16)</f>
        <v>11521666.340000086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17183968.74</v>
      </c>
      <c r="F18" s="45">
        <f>'[1]вспомогат'!H16</f>
        <v>873127.2799999975</v>
      </c>
      <c r="G18" s="46">
        <f>'[1]вспомогат'!I16</f>
        <v>22.91598068724266</v>
      </c>
      <c r="H18" s="47">
        <f>'[1]вспомогат'!J16</f>
        <v>-2936996.7200000025</v>
      </c>
      <c r="I18" s="48">
        <f>'[1]вспомогат'!K16</f>
        <v>88.29445689741324</v>
      </c>
      <c r="J18" s="49">
        <f>'[1]вспомогат'!L16</f>
        <v>-2278146.2600000016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74417067.01</v>
      </c>
      <c r="F19" s="38">
        <f>'[1]вспомогат'!H17</f>
        <v>3604848.420000002</v>
      </c>
      <c r="G19" s="39">
        <f>'[1]вспомогат'!I17</f>
        <v>38.14972932660729</v>
      </c>
      <c r="H19" s="35">
        <f>'[1]вспомогат'!J17</f>
        <v>-5844362.579999998</v>
      </c>
      <c r="I19" s="36">
        <f>'[1]вспомогат'!K17</f>
        <v>114.74344202354474</v>
      </c>
      <c r="J19" s="37">
        <f>'[1]вспомогат'!L17</f>
        <v>9561886.010000005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6282746.31</v>
      </c>
      <c r="F20" s="38">
        <f>'[1]вспомогат'!H18</f>
        <v>232142.6099999994</v>
      </c>
      <c r="G20" s="39">
        <f>'[1]вспомогат'!I18</f>
        <v>20.111725643591324</v>
      </c>
      <c r="H20" s="35">
        <f>'[1]вспомогат'!J18</f>
        <v>-922122.3900000006</v>
      </c>
      <c r="I20" s="36">
        <f>'[1]вспомогат'!K18</f>
        <v>108.44678548366578</v>
      </c>
      <c r="J20" s="37">
        <f>'[1]вспомогат'!L18</f>
        <v>489355.3099999996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13942448.87</v>
      </c>
      <c r="F21" s="38">
        <f>'[1]вспомогат'!H19</f>
        <v>565221.2899999991</v>
      </c>
      <c r="G21" s="39">
        <f>'[1]вспомогат'!I19</f>
        <v>18.412412404260337</v>
      </c>
      <c r="H21" s="35">
        <f>'[1]вспомогат'!J19</f>
        <v>-2504562.710000001</v>
      </c>
      <c r="I21" s="36">
        <f>'[1]вспомогат'!K19</f>
        <v>98.72661404532413</v>
      </c>
      <c r="J21" s="37">
        <f>'[1]вспомогат'!L19</f>
        <v>-179831.13000000082</v>
      </c>
    </row>
    <row r="22" spans="1:10" ht="12.75">
      <c r="A22" s="32" t="s">
        <v>24</v>
      </c>
      <c r="B22" s="33">
        <f>'[1]вспомогат'!B20</f>
        <v>45360811</v>
      </c>
      <c r="C22" s="33">
        <f>'[1]вспомогат'!C20</f>
        <v>29853631</v>
      </c>
      <c r="D22" s="38">
        <f>'[1]вспомогат'!D20</f>
        <v>7891035</v>
      </c>
      <c r="E22" s="33">
        <f>'[1]вспомогат'!G20</f>
        <v>32470418.37</v>
      </c>
      <c r="F22" s="38">
        <f>'[1]вспомогат'!H20</f>
        <v>1423984.3800000027</v>
      </c>
      <c r="G22" s="39">
        <f>'[1]вспомогат'!I20</f>
        <v>18.045597060461684</v>
      </c>
      <c r="H22" s="35">
        <f>'[1]вспомогат'!J20</f>
        <v>-6467050.619999997</v>
      </c>
      <c r="I22" s="36">
        <f>'[1]вспомогат'!K20</f>
        <v>108.76539061529901</v>
      </c>
      <c r="J22" s="37">
        <f>'[1]вспомогат'!L20</f>
        <v>2616787.370000001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25971203.8</v>
      </c>
      <c r="F23" s="38">
        <f>'[1]вспомогат'!H21</f>
        <v>1037136.7600000016</v>
      </c>
      <c r="G23" s="39">
        <f>'[1]вспомогат'!I21</f>
        <v>27.66620233411141</v>
      </c>
      <c r="H23" s="35">
        <f>'[1]вспомогат'!J21</f>
        <v>-2711613.2399999984</v>
      </c>
      <c r="I23" s="36">
        <f>'[1]вспомогат'!K21</f>
        <v>107.76325795925683</v>
      </c>
      <c r="J23" s="37">
        <f>'[1]вспомогат'!L21</f>
        <v>1870963.8000000007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35146729.82</v>
      </c>
      <c r="F24" s="38">
        <f>'[1]вспомогат'!H22</f>
        <v>950797.8699999973</v>
      </c>
      <c r="G24" s="39">
        <f>'[1]вспомогат'!I22</f>
        <v>18.699825627865504</v>
      </c>
      <c r="H24" s="35">
        <f>'[1]вспомогат'!J22</f>
        <v>-4133730.1300000027</v>
      </c>
      <c r="I24" s="36">
        <f>'[1]вспомогат'!K22</f>
        <v>113.43918819430678</v>
      </c>
      <c r="J24" s="37">
        <f>'[1]вспомогат'!L22</f>
        <v>4163847.8200000003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17005751.02</v>
      </c>
      <c r="F25" s="38">
        <f>'[1]вспомогат'!H23</f>
        <v>492127.70999999903</v>
      </c>
      <c r="G25" s="39">
        <f>'[1]вспомогат'!I23</f>
        <v>20.730296795978315</v>
      </c>
      <c r="H25" s="35">
        <f>'[1]вспомогат'!J23</f>
        <v>-1881826.290000001</v>
      </c>
      <c r="I25" s="36">
        <f>'[1]вспомогат'!K23</f>
        <v>110.49936045755695</v>
      </c>
      <c r="J25" s="37">
        <f>'[1]вспомогат'!L23</f>
        <v>1615842.0199999996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18093959.3</v>
      </c>
      <c r="F26" s="38">
        <f>'[1]вспомогат'!H24</f>
        <v>1419668.0300000012</v>
      </c>
      <c r="G26" s="39">
        <f>'[1]вспомогат'!I24</f>
        <v>35.50995286577304</v>
      </c>
      <c r="H26" s="35">
        <f>'[1]вспомогат'!J24</f>
        <v>-2578275.969999999</v>
      </c>
      <c r="I26" s="36">
        <f>'[1]вспомогат'!K24</f>
        <v>116.92194185979714</v>
      </c>
      <c r="J26" s="37">
        <f>'[1]вспомогат'!L24</f>
        <v>2618712.3000000007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28454860.92</v>
      </c>
      <c r="F27" s="38">
        <f>'[1]вспомогат'!H25</f>
        <v>1201549.5900000036</v>
      </c>
      <c r="G27" s="39">
        <f>'[1]вспомогат'!I25</f>
        <v>27.712804101740968</v>
      </c>
      <c r="H27" s="35">
        <f>'[1]вспомогат'!J25</f>
        <v>-3134170.4099999964</v>
      </c>
      <c r="I27" s="36">
        <f>'[1]вспомогат'!K25</f>
        <v>104.5801820045864</v>
      </c>
      <c r="J27" s="37">
        <f>'[1]вспомогат'!L25</f>
        <v>1246205.9200000018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17419302.3</v>
      </c>
      <c r="F28" s="38">
        <f>'[1]вспомогат'!H26</f>
        <v>721009.5300000012</v>
      </c>
      <c r="G28" s="39">
        <f>'[1]вспомогат'!I26</f>
        <v>28.24142574620425</v>
      </c>
      <c r="H28" s="35">
        <f>'[1]вспомогат'!J26</f>
        <v>-1832011.4699999988</v>
      </c>
      <c r="I28" s="36">
        <f>'[1]вспомогат'!K26</f>
        <v>114.85436516157466</v>
      </c>
      <c r="J28" s="37">
        <f>'[1]вспомогат'!L26</f>
        <v>2252876.3000000007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13382282.33</v>
      </c>
      <c r="F29" s="38">
        <f>'[1]вспомогат'!H27</f>
        <v>744658.5700000003</v>
      </c>
      <c r="G29" s="39">
        <f>'[1]вспомогат'!I27</f>
        <v>38.09622710236675</v>
      </c>
      <c r="H29" s="35">
        <f>'[1]вспомогат'!J27</f>
        <v>-1210019.4299999997</v>
      </c>
      <c r="I29" s="36">
        <f>'[1]вспомогат'!K27</f>
        <v>105.44111251500192</v>
      </c>
      <c r="J29" s="37">
        <f>'[1]вспомогат'!L27</f>
        <v>690570.3300000001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26313327.72</v>
      </c>
      <c r="F30" s="38">
        <f>'[1]вспомогат'!H28</f>
        <v>1045308.8499999978</v>
      </c>
      <c r="G30" s="39">
        <f>'[1]вспомогат'!I28</f>
        <v>38.26989364112999</v>
      </c>
      <c r="H30" s="35">
        <f>'[1]вспомогат'!J28</f>
        <v>-1686104.1500000022</v>
      </c>
      <c r="I30" s="36">
        <f>'[1]вспомогат'!K28</f>
        <v>108.21653944983105</v>
      </c>
      <c r="J30" s="37">
        <f>'[1]вспомогат'!L28</f>
        <v>1997887.7199999988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43674338.13</v>
      </c>
      <c r="F31" s="38">
        <f>'[1]вспомогат'!H29</f>
        <v>2362150.170000002</v>
      </c>
      <c r="G31" s="39">
        <f>'[1]вспомогат'!I29</f>
        <v>33.863650986298595</v>
      </c>
      <c r="H31" s="35">
        <f>'[1]вспомогат'!J29</f>
        <v>-4613323.829999998</v>
      </c>
      <c r="I31" s="36">
        <f>'[1]вспомогат'!K29</f>
        <v>114.3175157373827</v>
      </c>
      <c r="J31" s="37">
        <f>'[1]вспомогат'!L29</f>
        <v>5469923.130000003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18274566.33</v>
      </c>
      <c r="F32" s="38">
        <f>'[1]вспомогат'!H30</f>
        <v>680935.4699999988</v>
      </c>
      <c r="G32" s="39">
        <f>'[1]вспомогат'!I30</f>
        <v>19.8492500440893</v>
      </c>
      <c r="H32" s="35">
        <f>'[1]вспомогат'!J30</f>
        <v>-2749599.530000001</v>
      </c>
      <c r="I32" s="36">
        <f>'[1]вспомогат'!K30</f>
        <v>99.76216642820532</v>
      </c>
      <c r="J32" s="37">
        <f>'[1]вспомогат'!L30</f>
        <v>-43566.67000000179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19090406.8</v>
      </c>
      <c r="F33" s="38">
        <f>'[1]вспомогат'!H31</f>
        <v>881938.6999999993</v>
      </c>
      <c r="G33" s="39">
        <f>'[1]вспомогат'!I31</f>
        <v>29.362056658725237</v>
      </c>
      <c r="H33" s="35">
        <f>'[1]вспомогат'!J31</f>
        <v>-2121729.3000000007</v>
      </c>
      <c r="I33" s="36">
        <f>'[1]вспомогат'!K31</f>
        <v>93.32744406852446</v>
      </c>
      <c r="J33" s="37">
        <f>'[1]вспомогат'!L31</f>
        <v>-1364891.1999999993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8024385.2</v>
      </c>
      <c r="F34" s="38">
        <f>'[1]вспомогат'!H32</f>
        <v>439572.2599999998</v>
      </c>
      <c r="G34" s="39">
        <f>'[1]вспомогат'!I32</f>
        <v>19.336587387227272</v>
      </c>
      <c r="H34" s="35">
        <f>'[1]вспомогат'!J32</f>
        <v>-1833694.7400000002</v>
      </c>
      <c r="I34" s="36">
        <f>'[1]вспомогат'!K32</f>
        <v>91.88826355550202</v>
      </c>
      <c r="J34" s="37">
        <f>'[1]вспомогат'!L32</f>
        <v>-708378.7999999998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15643316.76</v>
      </c>
      <c r="F35" s="38">
        <f>'[1]вспомогат'!H33</f>
        <v>833659.9800000004</v>
      </c>
      <c r="G35" s="39">
        <f>'[1]вспомогат'!I33</f>
        <v>28.916917364823323</v>
      </c>
      <c r="H35" s="35">
        <f>'[1]вспомогат'!J33</f>
        <v>-2049289.0199999996</v>
      </c>
      <c r="I35" s="36">
        <f>'[1]вспомогат'!K33</f>
        <v>101.53888208752913</v>
      </c>
      <c r="J35" s="37">
        <f>'[1]вспомогат'!L33</f>
        <v>237083.75999999978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13733986.55</v>
      </c>
      <c r="F36" s="38">
        <f>'[1]вспомогат'!H34</f>
        <v>594337.6600000001</v>
      </c>
      <c r="G36" s="39">
        <f>'[1]вспомогат'!I34</f>
        <v>25.68065452785676</v>
      </c>
      <c r="H36" s="35">
        <f>'[1]вспомогат'!J34</f>
        <v>-1720002.3399999999</v>
      </c>
      <c r="I36" s="36">
        <f>'[1]вспомогат'!K34</f>
        <v>109.66629003943407</v>
      </c>
      <c r="J36" s="37">
        <f>'[1]вспомогат'!L34</f>
        <v>1210551.5500000007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32569698.35</v>
      </c>
      <c r="F37" s="38">
        <f>'[1]вспомогат'!H35</f>
        <v>1406737.870000001</v>
      </c>
      <c r="G37" s="39">
        <f>'[1]вспомогат'!I35</f>
        <v>25.191994831007598</v>
      </c>
      <c r="H37" s="35">
        <f>'[1]вспомогат'!J35</f>
        <v>-4177329.129999999</v>
      </c>
      <c r="I37" s="36">
        <f>'[1]вспомогат'!K35</f>
        <v>106.87854415832794</v>
      </c>
      <c r="J37" s="37">
        <f>'[1]вспомогат'!L35</f>
        <v>2096137.3500000015</v>
      </c>
    </row>
    <row r="38" spans="1:10" ht="18.75" customHeight="1">
      <c r="A38" s="50" t="s">
        <v>40</v>
      </c>
      <c r="B38" s="41">
        <f>SUM(B18:B37)</f>
        <v>672985500</v>
      </c>
      <c r="C38" s="41">
        <f>SUM(C18:C37)</f>
        <v>443530948</v>
      </c>
      <c r="D38" s="41">
        <f>SUM(D18:D37)</f>
        <v>78618727</v>
      </c>
      <c r="E38" s="41">
        <f>SUM(E18:E37)</f>
        <v>477094764.63</v>
      </c>
      <c r="F38" s="41">
        <f>SUM(F18:F37)</f>
        <v>21510913.000000004</v>
      </c>
      <c r="G38" s="42">
        <f>F38/D38*100</f>
        <v>27.361054828577934</v>
      </c>
      <c r="H38" s="41">
        <f>SUM(H18:H37)</f>
        <v>-57107814</v>
      </c>
      <c r="I38" s="43">
        <f>E38/C38*100</f>
        <v>107.56741255178433</v>
      </c>
      <c r="J38" s="41">
        <f>SUM(J18:J37)</f>
        <v>33563816.63000001</v>
      </c>
    </row>
    <row r="39" spans="1:10" ht="20.25" customHeight="1">
      <c r="A39" s="51" t="s">
        <v>41</v>
      </c>
      <c r="B39" s="52">
        <f>'[1]вспомогат'!B36</f>
        <v>3952434923</v>
      </c>
      <c r="C39" s="52">
        <f>'[1]вспомогат'!C36</f>
        <v>2740494744</v>
      </c>
      <c r="D39" s="52">
        <f>'[1]вспомогат'!D36</f>
        <v>384535868</v>
      </c>
      <c r="E39" s="52">
        <f>'[1]вспомогат'!G36</f>
        <v>2807916189.51</v>
      </c>
      <c r="F39" s="52">
        <f>'[1]вспомогат'!H36</f>
        <v>111410602.36999997</v>
      </c>
      <c r="G39" s="53">
        <f>'[1]вспомогат'!I36</f>
        <v>28.97274653453133</v>
      </c>
      <c r="H39" s="52">
        <f>'[1]вспомогат'!J36</f>
        <v>-273125265.63</v>
      </c>
      <c r="I39" s="53">
        <f>'[1]вспомогат'!K36</f>
        <v>102.46019247647207</v>
      </c>
      <c r="J39" s="52">
        <f>'[1]вспомогат'!L36</f>
        <v>67421445.51000005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01.01.2015 - 07.08.2015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2015-08-10T05:19:55Z</dcterms:created>
  <dcterms:modified xsi:type="dcterms:W3CDTF">2015-08-10T05:20:45Z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