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<sst xmlns="http://schemas.openxmlformats.org/spreadsheetml/2006/main" count="47" uniqueCount="42">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</sst>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06.08.2015</v>
          </cell>
        </row>
        <row r="6">
          <cell r="G6" t="str">
            <v>Фактично надійшло на 06.08.2015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621899019.1</v>
          </cell>
          <cell r="H10">
            <v>15190541.340000033</v>
          </cell>
          <cell r="I10">
            <v>16.984171785588938</v>
          </cell>
          <cell r="J10">
            <v>-74248858.65999997</v>
          </cell>
          <cell r="K10">
            <v>102.8388816615297</v>
          </cell>
          <cell r="L10">
            <v>17167609.100000024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1250863682.8</v>
          </cell>
          <cell r="H11">
            <v>40675013.619999886</v>
          </cell>
          <cell r="I11">
            <v>26.489751624877815</v>
          </cell>
          <cell r="J11">
            <v>-112874986.38000011</v>
          </cell>
          <cell r="K11">
            <v>99.08890715442838</v>
          </cell>
          <cell r="L11">
            <v>-11501317.200000048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108675068.07</v>
          </cell>
          <cell r="H12">
            <v>2712856.8899999857</v>
          </cell>
          <cell r="I12">
            <v>19.40835998576301</v>
          </cell>
          <cell r="J12">
            <v>-11264918.110000014</v>
          </cell>
          <cell r="K12">
            <v>116.3527845802909</v>
          </cell>
          <cell r="L12">
            <v>15273721.069999993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184426393.81</v>
          </cell>
          <cell r="H13">
            <v>7494855.25999999</v>
          </cell>
          <cell r="I13">
            <v>26.760799110388838</v>
          </cell>
          <cell r="J13">
            <v>-20511988.74000001</v>
          </cell>
          <cell r="K13">
            <v>98.71841624558681</v>
          </cell>
          <cell r="L13">
            <v>-2394263.1899999976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126387257.57</v>
          </cell>
          <cell r="H14">
            <v>3090121.8899999857</v>
          </cell>
          <cell r="I14">
            <v>17.215148387611386</v>
          </cell>
          <cell r="J14">
            <v>-14859894.110000014</v>
          </cell>
          <cell r="K14">
            <v>97.3221704406835</v>
          </cell>
          <cell r="L14">
            <v>-3477558.430000007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18172853.52</v>
          </cell>
          <cell r="H15">
            <v>339150.3599999994</v>
          </cell>
          <cell r="I15">
            <v>11.331050754634129</v>
          </cell>
          <cell r="J15">
            <v>-2653955.6400000006</v>
          </cell>
          <cell r="K15">
            <v>91.87226250249866</v>
          </cell>
          <cell r="L15">
            <v>-1607712.4800000004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16766166.23</v>
          </cell>
          <cell r="H16">
            <v>455324.76999999955</v>
          </cell>
          <cell r="I16">
            <v>11.950392428172929</v>
          </cell>
          <cell r="J16">
            <v>-3354799.2300000004</v>
          </cell>
          <cell r="K16">
            <v>86.14770917754828</v>
          </cell>
          <cell r="L16">
            <v>-2695948.7699999996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71919259.01</v>
          </cell>
          <cell r="H17">
            <v>1107040.4200000018</v>
          </cell>
          <cell r="I17">
            <v>11.715691606420915</v>
          </cell>
          <cell r="J17">
            <v>-8342170.579999998</v>
          </cell>
          <cell r="K17">
            <v>110.89207970909834</v>
          </cell>
          <cell r="L17">
            <v>7064078.010000005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6174855.22</v>
          </cell>
          <cell r="H18">
            <v>124251.51999999955</v>
          </cell>
          <cell r="I18">
            <v>10.76455753228241</v>
          </cell>
          <cell r="J18">
            <v>-1030013.4800000004</v>
          </cell>
          <cell r="K18">
            <v>106.58447220289464</v>
          </cell>
          <cell r="L18">
            <v>381464.21999999974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13780885.46</v>
          </cell>
          <cell r="H19">
            <v>403657.8800000008</v>
          </cell>
          <cell r="I19">
            <v>13.149390315409839</v>
          </cell>
          <cell r="J19">
            <v>-2666126.119999999</v>
          </cell>
          <cell r="K19">
            <v>97.58258199100996</v>
          </cell>
          <cell r="L19">
            <v>-341394.5399999991</v>
          </cell>
        </row>
        <row r="20">
          <cell r="B20">
            <v>44097047</v>
          </cell>
          <cell r="C20">
            <v>28589867</v>
          </cell>
          <cell r="D20">
            <v>6627271</v>
          </cell>
          <cell r="G20">
            <v>32034942.54</v>
          </cell>
          <cell r="H20">
            <v>988508.5500000007</v>
          </cell>
          <cell r="I20">
            <v>14.915770759940264</v>
          </cell>
          <cell r="J20">
            <v>-5638762.449999999</v>
          </cell>
          <cell r="K20">
            <v>112.04998799050028</v>
          </cell>
          <cell r="L20">
            <v>3445075.539999999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25613494.81</v>
          </cell>
          <cell r="H21">
            <v>679427.7699999996</v>
          </cell>
          <cell r="I21">
            <v>18.12411523841279</v>
          </cell>
          <cell r="J21">
            <v>-3069322.2300000004</v>
          </cell>
          <cell r="K21">
            <v>106.27900307216858</v>
          </cell>
          <cell r="L21">
            <v>1513254.8099999987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34845849.62</v>
          </cell>
          <cell r="H22">
            <v>649917.6699999943</v>
          </cell>
          <cell r="I22">
            <v>12.782261598323272</v>
          </cell>
          <cell r="J22">
            <v>-4434610.330000006</v>
          </cell>
          <cell r="K22">
            <v>112.46807065914655</v>
          </cell>
          <cell r="L22">
            <v>3862967.6199999973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16803122.74</v>
          </cell>
          <cell r="H23">
            <v>289499.42999999784</v>
          </cell>
          <cell r="I23">
            <v>12.194820539909275</v>
          </cell>
          <cell r="J23">
            <v>-2084454.5700000022</v>
          </cell>
          <cell r="K23">
            <v>109.18272967046133</v>
          </cell>
          <cell r="L23">
            <v>1413213.7399999984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17519234.52</v>
          </cell>
          <cell r="H24">
            <v>844943.25</v>
          </cell>
          <cell r="I24">
            <v>21.13444435439816</v>
          </cell>
          <cell r="J24">
            <v>-3153000.75</v>
          </cell>
          <cell r="K24">
            <v>113.2081091823607</v>
          </cell>
          <cell r="L24">
            <v>2043987.5199999996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28029451.02</v>
          </cell>
          <cell r="H25">
            <v>776139.6900000013</v>
          </cell>
          <cell r="I25">
            <v>17.901056571918883</v>
          </cell>
          <cell r="J25">
            <v>-3559580.3099999987</v>
          </cell>
          <cell r="K25">
            <v>103.01667252570918</v>
          </cell>
          <cell r="L25">
            <v>820796.0199999996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17173947.36</v>
          </cell>
          <cell r="H26">
            <v>475654.58999999985</v>
          </cell>
          <cell r="I26">
            <v>18.63104886328784</v>
          </cell>
          <cell r="J26">
            <v>-2077366.4100000001</v>
          </cell>
          <cell r="K26">
            <v>113.23661461177473</v>
          </cell>
          <cell r="L26">
            <v>2007521.3599999994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13106208.43</v>
          </cell>
          <cell r="H27">
            <v>468584.6699999999</v>
          </cell>
          <cell r="I27">
            <v>23.9724737271305</v>
          </cell>
          <cell r="J27">
            <v>-1486093.33</v>
          </cell>
          <cell r="K27">
            <v>103.2658827272475</v>
          </cell>
          <cell r="L27">
            <v>414496.4299999997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25908838.81</v>
          </cell>
          <cell r="H28">
            <v>640819.9399999976</v>
          </cell>
          <cell r="I28">
            <v>23.461114814932696</v>
          </cell>
          <cell r="J28">
            <v>-2090593.0600000024</v>
          </cell>
          <cell r="K28">
            <v>106.5530330111238</v>
          </cell>
          <cell r="L28">
            <v>1593398.8099999987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42646114.04</v>
          </cell>
          <cell r="H29">
            <v>1333926.0799999982</v>
          </cell>
          <cell r="I29">
            <v>19.12308869619467</v>
          </cell>
          <cell r="J29">
            <v>-5641547.920000002</v>
          </cell>
          <cell r="K29">
            <v>111.6261406960426</v>
          </cell>
          <cell r="L29">
            <v>4441699.039999999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18105870.19</v>
          </cell>
          <cell r="H30">
            <v>512239.33000000194</v>
          </cell>
          <cell r="I30">
            <v>14.931762246996517</v>
          </cell>
          <cell r="J30">
            <v>-2918295.669999998</v>
          </cell>
          <cell r="K30">
            <v>98.84124211785121</v>
          </cell>
          <cell r="L30">
            <v>-212262.80999999866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18841588.96</v>
          </cell>
          <cell r="H31">
            <v>633120.8599999994</v>
          </cell>
          <cell r="I31">
            <v>21.078256984460314</v>
          </cell>
          <cell r="J31">
            <v>-2370547.1400000006</v>
          </cell>
          <cell r="K31">
            <v>92.11104604782585</v>
          </cell>
          <cell r="L31">
            <v>-1613709.039999999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7883385.33</v>
          </cell>
          <cell r="H32">
            <v>298572.38999999966</v>
          </cell>
          <cell r="I32">
            <v>13.134066081986834</v>
          </cell>
          <cell r="J32">
            <v>-1974694.6100000003</v>
          </cell>
          <cell r="K32">
            <v>90.27365596963344</v>
          </cell>
          <cell r="L32">
            <v>-849378.6699999999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15324652.84</v>
          </cell>
          <cell r="H33">
            <v>514996.0600000005</v>
          </cell>
          <cell r="I33">
            <v>17.863516142671983</v>
          </cell>
          <cell r="J33">
            <v>-2367952.9399999995</v>
          </cell>
          <cell r="K33">
            <v>99.47047302218523</v>
          </cell>
          <cell r="L33">
            <v>-81580.16000000015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13512543.17</v>
          </cell>
          <cell r="H34">
            <v>372894.27999999933</v>
          </cell>
          <cell r="I34">
            <v>16.112337858741558</v>
          </cell>
          <cell r="J34">
            <v>-1941445.7200000007</v>
          </cell>
          <cell r="K34">
            <v>107.89805808071029</v>
          </cell>
          <cell r="L34">
            <v>989108.1699999999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32298857.91</v>
          </cell>
          <cell r="H35">
            <v>1135897.4299999997</v>
          </cell>
          <cell r="I35">
            <v>20.34175861428596</v>
          </cell>
          <cell r="J35">
            <v>-4448169.57</v>
          </cell>
          <cell r="K35">
            <v>105.98977228161814</v>
          </cell>
          <cell r="L35">
            <v>1825296.9100000001</v>
          </cell>
        </row>
        <row r="36">
          <cell r="B36">
            <v>3951171159</v>
          </cell>
          <cell r="C36">
            <v>2739230980</v>
          </cell>
          <cell r="D36">
            <v>383272104</v>
          </cell>
          <cell r="G36">
            <v>2778713543.08</v>
          </cell>
          <cell r="H36">
            <v>82207955.93999985</v>
          </cell>
          <cell r="I36">
            <v>21.448979741035327</v>
          </cell>
          <cell r="J36">
            <v>-301064148.0600002</v>
          </cell>
          <cell r="K36">
            <v>101.44137399760278</v>
          </cell>
          <cell r="L36">
            <v>39482563.07999995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621899019.1</v>
      </c>
      <c r="F10" s="33">
        <f>'[1]вспомогат'!H10</f>
        <v>15190541.340000033</v>
      </c>
      <c r="G10" s="34">
        <f>'[1]вспомогат'!I10</f>
        <v>16.984171785588938</v>
      </c>
      <c r="H10" s="35">
        <f>'[1]вспомогат'!J10</f>
        <v>-74248858.65999997</v>
      </c>
      <c r="I10" s="36">
        <f>'[1]вспомогат'!K10</f>
        <v>102.8388816615297</v>
      </c>
      <c r="J10" s="37">
        <f>'[1]вспомогат'!L10</f>
        <v>17167609.100000024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1250863682.8</v>
      </c>
      <c r="F12" s="38">
        <f>'[1]вспомогат'!H11</f>
        <v>40675013.619999886</v>
      </c>
      <c r="G12" s="39">
        <f>'[1]вспомогат'!I11</f>
        <v>26.489751624877815</v>
      </c>
      <c r="H12" s="35">
        <f>'[1]вспомогат'!J11</f>
        <v>-112874986.38000011</v>
      </c>
      <c r="I12" s="36">
        <f>'[1]вспомогат'!K11</f>
        <v>99.08890715442838</v>
      </c>
      <c r="J12" s="37">
        <f>'[1]вспомогат'!L11</f>
        <v>-11501317.200000048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108675068.07</v>
      </c>
      <c r="F13" s="38">
        <f>'[1]вспомогат'!H12</f>
        <v>2712856.8899999857</v>
      </c>
      <c r="G13" s="39">
        <f>'[1]вспомогат'!I12</f>
        <v>19.40835998576301</v>
      </c>
      <c r="H13" s="35">
        <f>'[1]вспомогат'!J12</f>
        <v>-11264918.110000014</v>
      </c>
      <c r="I13" s="36">
        <f>'[1]вспомогат'!K12</f>
        <v>116.3527845802909</v>
      </c>
      <c r="J13" s="37">
        <f>'[1]вспомогат'!L12</f>
        <v>15273721.069999993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184426393.81</v>
      </c>
      <c r="F14" s="38">
        <f>'[1]вспомогат'!H13</f>
        <v>7494855.25999999</v>
      </c>
      <c r="G14" s="39">
        <f>'[1]вспомогат'!I13</f>
        <v>26.760799110388838</v>
      </c>
      <c r="H14" s="35">
        <f>'[1]вспомогат'!J13</f>
        <v>-20511988.74000001</v>
      </c>
      <c r="I14" s="36">
        <f>'[1]вспомогат'!K13</f>
        <v>98.71841624558681</v>
      </c>
      <c r="J14" s="37">
        <f>'[1]вспомогат'!L13</f>
        <v>-2394263.1899999976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126387257.57</v>
      </c>
      <c r="F15" s="38">
        <f>'[1]вспомогат'!H14</f>
        <v>3090121.8899999857</v>
      </c>
      <c r="G15" s="39">
        <f>'[1]вспомогат'!I14</f>
        <v>17.215148387611386</v>
      </c>
      <c r="H15" s="35">
        <f>'[1]вспомогат'!J14</f>
        <v>-14859894.110000014</v>
      </c>
      <c r="I15" s="36">
        <f>'[1]вспомогат'!K14</f>
        <v>97.3221704406835</v>
      </c>
      <c r="J15" s="37">
        <f>'[1]вспомогат'!L14</f>
        <v>-3477558.430000007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18172853.52</v>
      </c>
      <c r="F16" s="38">
        <f>'[1]вспомогат'!H15</f>
        <v>339150.3599999994</v>
      </c>
      <c r="G16" s="39">
        <f>'[1]вспомогат'!I15</f>
        <v>11.331050754634129</v>
      </c>
      <c r="H16" s="35">
        <f>'[1]вспомогат'!J15</f>
        <v>-2653955.6400000006</v>
      </c>
      <c r="I16" s="36">
        <f>'[1]вспомогат'!K15</f>
        <v>91.87226250249866</v>
      </c>
      <c r="J16" s="37">
        <f>'[1]вспомогат'!L15</f>
        <v>-1607712.4800000004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1688525255.7699997</v>
      </c>
      <c r="F17" s="41">
        <f>SUM(F12:F16)</f>
        <v>54311998.01999985</v>
      </c>
      <c r="G17" s="42">
        <f>F17/D17*100</f>
        <v>25.08895268821188</v>
      </c>
      <c r="H17" s="41">
        <f>SUM(H12:H16)</f>
        <v>-162165742.98000014</v>
      </c>
      <c r="I17" s="43">
        <f>E17/C17*100</f>
        <v>99.78093255626888</v>
      </c>
      <c r="J17" s="41">
        <f>SUM(J12:J16)</f>
        <v>-3707130.23000006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16766166.23</v>
      </c>
      <c r="F18" s="45">
        <f>'[1]вспомогат'!H16</f>
        <v>455324.76999999955</v>
      </c>
      <c r="G18" s="46">
        <f>'[1]вспомогат'!I16</f>
        <v>11.950392428172929</v>
      </c>
      <c r="H18" s="47">
        <f>'[1]вспомогат'!J16</f>
        <v>-3354799.2300000004</v>
      </c>
      <c r="I18" s="48">
        <f>'[1]вспомогат'!K16</f>
        <v>86.14770917754828</v>
      </c>
      <c r="J18" s="49">
        <f>'[1]вспомогат'!L16</f>
        <v>-2695948.7699999996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71919259.01</v>
      </c>
      <c r="F19" s="38">
        <f>'[1]вспомогат'!H17</f>
        <v>1107040.4200000018</v>
      </c>
      <c r="G19" s="39">
        <f>'[1]вспомогат'!I17</f>
        <v>11.715691606420915</v>
      </c>
      <c r="H19" s="35">
        <f>'[1]вспомогат'!J17</f>
        <v>-8342170.579999998</v>
      </c>
      <c r="I19" s="36">
        <f>'[1]вспомогат'!K17</f>
        <v>110.89207970909834</v>
      </c>
      <c r="J19" s="37">
        <f>'[1]вспомогат'!L17</f>
        <v>7064078.010000005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6174855.22</v>
      </c>
      <c r="F20" s="38">
        <f>'[1]вспомогат'!H18</f>
        <v>124251.51999999955</v>
      </c>
      <c r="G20" s="39">
        <f>'[1]вспомогат'!I18</f>
        <v>10.76455753228241</v>
      </c>
      <c r="H20" s="35">
        <f>'[1]вспомогат'!J18</f>
        <v>-1030013.4800000004</v>
      </c>
      <c r="I20" s="36">
        <f>'[1]вспомогат'!K18</f>
        <v>106.58447220289464</v>
      </c>
      <c r="J20" s="37">
        <f>'[1]вспомогат'!L18</f>
        <v>381464.21999999974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13780885.46</v>
      </c>
      <c r="F21" s="38">
        <f>'[1]вспомогат'!H19</f>
        <v>403657.8800000008</v>
      </c>
      <c r="G21" s="39">
        <f>'[1]вспомогат'!I19</f>
        <v>13.149390315409839</v>
      </c>
      <c r="H21" s="35">
        <f>'[1]вспомогат'!J19</f>
        <v>-2666126.119999999</v>
      </c>
      <c r="I21" s="36">
        <f>'[1]вспомогат'!K19</f>
        <v>97.58258199100996</v>
      </c>
      <c r="J21" s="37">
        <f>'[1]вспомогат'!L19</f>
        <v>-341394.5399999991</v>
      </c>
    </row>
    <row r="22" spans="1:10" ht="12.75">
      <c r="A22" s="32" t="s">
        <v>24</v>
      </c>
      <c r="B22" s="33">
        <f>'[1]вспомогат'!B20</f>
        <v>44097047</v>
      </c>
      <c r="C22" s="33">
        <f>'[1]вспомогат'!C20</f>
        <v>28589867</v>
      </c>
      <c r="D22" s="38">
        <f>'[1]вспомогат'!D20</f>
        <v>6627271</v>
      </c>
      <c r="E22" s="33">
        <f>'[1]вспомогат'!G20</f>
        <v>32034942.54</v>
      </c>
      <c r="F22" s="38">
        <f>'[1]вспомогат'!H20</f>
        <v>988508.5500000007</v>
      </c>
      <c r="G22" s="39">
        <f>'[1]вспомогат'!I20</f>
        <v>14.915770759940264</v>
      </c>
      <c r="H22" s="35">
        <f>'[1]вспомогат'!J20</f>
        <v>-5638762.449999999</v>
      </c>
      <c r="I22" s="36">
        <f>'[1]вспомогат'!K20</f>
        <v>112.04998799050028</v>
      </c>
      <c r="J22" s="37">
        <f>'[1]вспомогат'!L20</f>
        <v>3445075.539999999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25613494.81</v>
      </c>
      <c r="F23" s="38">
        <f>'[1]вспомогат'!H21</f>
        <v>679427.7699999996</v>
      </c>
      <c r="G23" s="39">
        <f>'[1]вспомогат'!I21</f>
        <v>18.12411523841279</v>
      </c>
      <c r="H23" s="35">
        <f>'[1]вспомогат'!J21</f>
        <v>-3069322.2300000004</v>
      </c>
      <c r="I23" s="36">
        <f>'[1]вспомогат'!K21</f>
        <v>106.27900307216858</v>
      </c>
      <c r="J23" s="37">
        <f>'[1]вспомогат'!L21</f>
        <v>1513254.8099999987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34845849.62</v>
      </c>
      <c r="F24" s="38">
        <f>'[1]вспомогат'!H22</f>
        <v>649917.6699999943</v>
      </c>
      <c r="G24" s="39">
        <f>'[1]вспомогат'!I22</f>
        <v>12.782261598323272</v>
      </c>
      <c r="H24" s="35">
        <f>'[1]вспомогат'!J22</f>
        <v>-4434610.330000006</v>
      </c>
      <c r="I24" s="36">
        <f>'[1]вспомогат'!K22</f>
        <v>112.46807065914655</v>
      </c>
      <c r="J24" s="37">
        <f>'[1]вспомогат'!L22</f>
        <v>3862967.6199999973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16803122.74</v>
      </c>
      <c r="F25" s="38">
        <f>'[1]вспомогат'!H23</f>
        <v>289499.42999999784</v>
      </c>
      <c r="G25" s="39">
        <f>'[1]вспомогат'!I23</f>
        <v>12.194820539909275</v>
      </c>
      <c r="H25" s="35">
        <f>'[1]вспомогат'!J23</f>
        <v>-2084454.5700000022</v>
      </c>
      <c r="I25" s="36">
        <f>'[1]вспомогат'!K23</f>
        <v>109.18272967046133</v>
      </c>
      <c r="J25" s="37">
        <f>'[1]вспомогат'!L23</f>
        <v>1413213.7399999984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17519234.52</v>
      </c>
      <c r="F26" s="38">
        <f>'[1]вспомогат'!H24</f>
        <v>844943.25</v>
      </c>
      <c r="G26" s="39">
        <f>'[1]вспомогат'!I24</f>
        <v>21.13444435439816</v>
      </c>
      <c r="H26" s="35">
        <f>'[1]вспомогат'!J24</f>
        <v>-3153000.75</v>
      </c>
      <c r="I26" s="36">
        <f>'[1]вспомогат'!K24</f>
        <v>113.2081091823607</v>
      </c>
      <c r="J26" s="37">
        <f>'[1]вспомогат'!L24</f>
        <v>2043987.5199999996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28029451.02</v>
      </c>
      <c r="F27" s="38">
        <f>'[1]вспомогат'!H25</f>
        <v>776139.6900000013</v>
      </c>
      <c r="G27" s="39">
        <f>'[1]вспомогат'!I25</f>
        <v>17.901056571918883</v>
      </c>
      <c r="H27" s="35">
        <f>'[1]вспомогат'!J25</f>
        <v>-3559580.3099999987</v>
      </c>
      <c r="I27" s="36">
        <f>'[1]вспомогат'!K25</f>
        <v>103.01667252570918</v>
      </c>
      <c r="J27" s="37">
        <f>'[1]вспомогат'!L25</f>
        <v>820796.0199999996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17173947.36</v>
      </c>
      <c r="F28" s="38">
        <f>'[1]вспомогат'!H26</f>
        <v>475654.58999999985</v>
      </c>
      <c r="G28" s="39">
        <f>'[1]вспомогат'!I26</f>
        <v>18.63104886328784</v>
      </c>
      <c r="H28" s="35">
        <f>'[1]вспомогат'!J26</f>
        <v>-2077366.4100000001</v>
      </c>
      <c r="I28" s="36">
        <f>'[1]вспомогат'!K26</f>
        <v>113.23661461177473</v>
      </c>
      <c r="J28" s="37">
        <f>'[1]вспомогат'!L26</f>
        <v>2007521.3599999994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13106208.43</v>
      </c>
      <c r="F29" s="38">
        <f>'[1]вспомогат'!H27</f>
        <v>468584.6699999999</v>
      </c>
      <c r="G29" s="39">
        <f>'[1]вспомогат'!I27</f>
        <v>23.9724737271305</v>
      </c>
      <c r="H29" s="35">
        <f>'[1]вспомогат'!J27</f>
        <v>-1486093.33</v>
      </c>
      <c r="I29" s="36">
        <f>'[1]вспомогат'!K27</f>
        <v>103.2658827272475</v>
      </c>
      <c r="J29" s="37">
        <f>'[1]вспомогат'!L27</f>
        <v>414496.4299999997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25908838.81</v>
      </c>
      <c r="F30" s="38">
        <f>'[1]вспомогат'!H28</f>
        <v>640819.9399999976</v>
      </c>
      <c r="G30" s="39">
        <f>'[1]вспомогат'!I28</f>
        <v>23.461114814932696</v>
      </c>
      <c r="H30" s="35">
        <f>'[1]вспомогат'!J28</f>
        <v>-2090593.0600000024</v>
      </c>
      <c r="I30" s="36">
        <f>'[1]вспомогат'!K28</f>
        <v>106.5530330111238</v>
      </c>
      <c r="J30" s="37">
        <f>'[1]вспомогат'!L28</f>
        <v>1593398.8099999987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42646114.04</v>
      </c>
      <c r="F31" s="38">
        <f>'[1]вспомогат'!H29</f>
        <v>1333926.0799999982</v>
      </c>
      <c r="G31" s="39">
        <f>'[1]вспомогат'!I29</f>
        <v>19.12308869619467</v>
      </c>
      <c r="H31" s="35">
        <f>'[1]вспомогат'!J29</f>
        <v>-5641547.920000002</v>
      </c>
      <c r="I31" s="36">
        <f>'[1]вспомогат'!K29</f>
        <v>111.6261406960426</v>
      </c>
      <c r="J31" s="37">
        <f>'[1]вспомогат'!L29</f>
        <v>4441699.039999999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18105870.19</v>
      </c>
      <c r="F32" s="38">
        <f>'[1]вспомогат'!H30</f>
        <v>512239.33000000194</v>
      </c>
      <c r="G32" s="39">
        <f>'[1]вспомогат'!I30</f>
        <v>14.931762246996517</v>
      </c>
      <c r="H32" s="35">
        <f>'[1]вспомогат'!J30</f>
        <v>-2918295.669999998</v>
      </c>
      <c r="I32" s="36">
        <f>'[1]вспомогат'!K30</f>
        <v>98.84124211785121</v>
      </c>
      <c r="J32" s="37">
        <f>'[1]вспомогат'!L30</f>
        <v>-212262.80999999866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18841588.96</v>
      </c>
      <c r="F33" s="38">
        <f>'[1]вспомогат'!H31</f>
        <v>633120.8599999994</v>
      </c>
      <c r="G33" s="39">
        <f>'[1]вспомогат'!I31</f>
        <v>21.078256984460314</v>
      </c>
      <c r="H33" s="35">
        <f>'[1]вспомогат'!J31</f>
        <v>-2370547.1400000006</v>
      </c>
      <c r="I33" s="36">
        <f>'[1]вспомогат'!K31</f>
        <v>92.11104604782585</v>
      </c>
      <c r="J33" s="37">
        <f>'[1]вспомогат'!L31</f>
        <v>-1613709.039999999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7883385.33</v>
      </c>
      <c r="F34" s="38">
        <f>'[1]вспомогат'!H32</f>
        <v>298572.38999999966</v>
      </c>
      <c r="G34" s="39">
        <f>'[1]вспомогат'!I32</f>
        <v>13.134066081986834</v>
      </c>
      <c r="H34" s="35">
        <f>'[1]вспомогат'!J32</f>
        <v>-1974694.6100000003</v>
      </c>
      <c r="I34" s="36">
        <f>'[1]вспомогат'!K32</f>
        <v>90.27365596963344</v>
      </c>
      <c r="J34" s="37">
        <f>'[1]вспомогат'!L32</f>
        <v>-849378.6699999999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15324652.84</v>
      </c>
      <c r="F35" s="38">
        <f>'[1]вспомогат'!H33</f>
        <v>514996.0600000005</v>
      </c>
      <c r="G35" s="39">
        <f>'[1]вспомогат'!I33</f>
        <v>17.863516142671983</v>
      </c>
      <c r="H35" s="35">
        <f>'[1]вспомогат'!J33</f>
        <v>-2367952.9399999995</v>
      </c>
      <c r="I35" s="36">
        <f>'[1]вспомогат'!K33</f>
        <v>99.47047302218523</v>
      </c>
      <c r="J35" s="37">
        <f>'[1]вспомогат'!L33</f>
        <v>-81580.16000000015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13512543.17</v>
      </c>
      <c r="F36" s="38">
        <f>'[1]вспомогат'!H34</f>
        <v>372894.27999999933</v>
      </c>
      <c r="G36" s="39">
        <f>'[1]вспомогат'!I34</f>
        <v>16.112337858741558</v>
      </c>
      <c r="H36" s="35">
        <f>'[1]вспомогат'!J34</f>
        <v>-1941445.7200000007</v>
      </c>
      <c r="I36" s="36">
        <f>'[1]вспомогат'!K34</f>
        <v>107.89805808071029</v>
      </c>
      <c r="J36" s="37">
        <f>'[1]вспомогат'!L34</f>
        <v>989108.1699999999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32298857.91</v>
      </c>
      <c r="F37" s="38">
        <f>'[1]вспомогат'!H35</f>
        <v>1135897.4299999997</v>
      </c>
      <c r="G37" s="39">
        <f>'[1]вспомогат'!I35</f>
        <v>20.34175861428596</v>
      </c>
      <c r="H37" s="35">
        <f>'[1]вспомогат'!J35</f>
        <v>-4448169.57</v>
      </c>
      <c r="I37" s="36">
        <f>'[1]вспомогат'!K35</f>
        <v>105.98977228161814</v>
      </c>
      <c r="J37" s="37">
        <f>'[1]вспомогат'!L35</f>
        <v>1825296.9100000001</v>
      </c>
    </row>
    <row r="38" spans="1:10" ht="18.75" customHeight="1">
      <c r="A38" s="50" t="s">
        <v>40</v>
      </c>
      <c r="B38" s="41">
        <f>SUM(B18:B37)</f>
        <v>671721736</v>
      </c>
      <c r="C38" s="41">
        <f>SUM(C18:C37)</f>
        <v>442267184</v>
      </c>
      <c r="D38" s="41">
        <f>SUM(D18:D37)</f>
        <v>77354963</v>
      </c>
      <c r="E38" s="41">
        <f>SUM(E18:E37)</f>
        <v>468289268.21000004</v>
      </c>
      <c r="F38" s="41">
        <f>SUM(F18:F37)</f>
        <v>12705416.57999999</v>
      </c>
      <c r="G38" s="42">
        <f>F38/D38*100</f>
        <v>16.42482406720302</v>
      </c>
      <c r="H38" s="41">
        <f>SUM(H18:H37)</f>
        <v>-64649546.42000001</v>
      </c>
      <c r="I38" s="43">
        <f>E38/C38*100</f>
        <v>105.88379268266037</v>
      </c>
      <c r="J38" s="41">
        <f>SUM(J18:J37)</f>
        <v>26022084.209999997</v>
      </c>
    </row>
    <row r="39" spans="1:10" ht="20.25" customHeight="1">
      <c r="A39" s="51" t="s">
        <v>41</v>
      </c>
      <c r="B39" s="52">
        <f>'[1]вспомогат'!B36</f>
        <v>3951171159</v>
      </c>
      <c r="C39" s="52">
        <f>'[1]вспомогат'!C36</f>
        <v>2739230980</v>
      </c>
      <c r="D39" s="52">
        <f>'[1]вспомогат'!D36</f>
        <v>383272104</v>
      </c>
      <c r="E39" s="52">
        <f>'[1]вспомогат'!G36</f>
        <v>2778713543.08</v>
      </c>
      <c r="F39" s="52">
        <f>'[1]вспомогат'!H36</f>
        <v>82207955.93999985</v>
      </c>
      <c r="G39" s="53">
        <f>'[1]вспомогат'!I36</f>
        <v>21.448979741035327</v>
      </c>
      <c r="H39" s="52">
        <f>'[1]вспомогат'!J36</f>
        <v>-301064148.0600002</v>
      </c>
      <c r="I39" s="53">
        <f>'[1]вспомогат'!K36</f>
        <v>101.44137399760278</v>
      </c>
      <c r="J39" s="52">
        <f>'[1]вспомогат'!L36</f>
        <v>39482563.07999995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01.01.2015 - 06.08.2015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2015-08-07T05:34:39Z</dcterms:created>
  <dcterms:modified xsi:type="dcterms:W3CDTF">2015-08-07T05:35:39Z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