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<sst xmlns="http://schemas.openxmlformats.org/spreadsheetml/2006/main" count="47" uniqueCount="42">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</sst>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7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30.07.2015</v>
          </cell>
        </row>
        <row r="6">
          <cell r="G6" t="str">
            <v>Фактично надійшло на 30.07.2015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819488400</v>
          </cell>
          <cell r="C10">
            <v>515292010</v>
          </cell>
          <cell r="D10">
            <v>52383680</v>
          </cell>
          <cell r="G10">
            <v>604580920.2</v>
          </cell>
          <cell r="H10">
            <v>74721902.94000006</v>
          </cell>
          <cell r="I10">
            <v>142.64347777781182</v>
          </cell>
          <cell r="J10">
            <v>22338222.940000057</v>
          </cell>
          <cell r="K10">
            <v>117.32782741964117</v>
          </cell>
          <cell r="L10">
            <v>89288910.20000005</v>
          </cell>
        </row>
        <row r="11">
          <cell r="B11">
            <v>1799062500</v>
          </cell>
          <cell r="C11">
            <v>1108815000</v>
          </cell>
          <cell r="D11">
            <v>151575000</v>
          </cell>
          <cell r="G11">
            <v>1202989552.99</v>
          </cell>
          <cell r="H11">
            <v>190102036.11</v>
          </cell>
          <cell r="I11">
            <v>125.41780380009897</v>
          </cell>
          <cell r="J11">
            <v>38527036.110000014</v>
          </cell>
          <cell r="K11">
            <v>108.49326109314899</v>
          </cell>
          <cell r="L11">
            <v>94174552.99000001</v>
          </cell>
        </row>
        <row r="12">
          <cell r="B12">
            <v>146711940</v>
          </cell>
          <cell r="C12">
            <v>79423572</v>
          </cell>
          <cell r="D12">
            <v>13851317</v>
          </cell>
          <cell r="G12">
            <v>105285856.06</v>
          </cell>
          <cell r="H12">
            <v>18242265.25</v>
          </cell>
          <cell r="I12">
            <v>131.70058305647038</v>
          </cell>
          <cell r="J12">
            <v>4390948.25</v>
          </cell>
          <cell r="K12">
            <v>132.56247913402837</v>
          </cell>
          <cell r="L12">
            <v>25862284.060000002</v>
          </cell>
        </row>
        <row r="13">
          <cell r="B13">
            <v>284766103</v>
          </cell>
          <cell r="C13">
            <v>158222933</v>
          </cell>
          <cell r="D13">
            <v>23733923</v>
          </cell>
          <cell r="G13">
            <v>176699704.59</v>
          </cell>
          <cell r="H13">
            <v>25760367.599999994</v>
          </cell>
          <cell r="I13">
            <v>108.53817803318901</v>
          </cell>
          <cell r="J13">
            <v>2026444.599999994</v>
          </cell>
          <cell r="K13">
            <v>111.67768239386638</v>
          </cell>
          <cell r="L13">
            <v>18476771.590000004</v>
          </cell>
        </row>
        <row r="14">
          <cell r="B14">
            <v>198030600</v>
          </cell>
          <cell r="C14">
            <v>111914800</v>
          </cell>
          <cell r="D14">
            <v>18746500</v>
          </cell>
          <cell r="G14">
            <v>122781037.55</v>
          </cell>
          <cell r="H14">
            <v>21064447.33</v>
          </cell>
          <cell r="I14">
            <v>112.36469383618275</v>
          </cell>
          <cell r="J14">
            <v>2317947.329999998</v>
          </cell>
          <cell r="K14">
            <v>109.70938387952262</v>
          </cell>
          <cell r="L14">
            <v>10866237.549999997</v>
          </cell>
        </row>
        <row r="15">
          <cell r="B15">
            <v>30799000</v>
          </cell>
          <cell r="C15">
            <v>16787460</v>
          </cell>
          <cell r="D15">
            <v>2680700</v>
          </cell>
          <cell r="G15">
            <v>17765907.44</v>
          </cell>
          <cell r="H15">
            <v>2859160.4700000007</v>
          </cell>
          <cell r="I15">
            <v>106.65723393143584</v>
          </cell>
          <cell r="J15">
            <v>178460.47000000067</v>
          </cell>
          <cell r="K15">
            <v>105.82844242071165</v>
          </cell>
          <cell r="L15">
            <v>978447.4400000013</v>
          </cell>
        </row>
        <row r="16">
          <cell r="B16">
            <v>30400909</v>
          </cell>
          <cell r="C16">
            <v>15651991</v>
          </cell>
          <cell r="D16">
            <v>4022098</v>
          </cell>
          <cell r="G16">
            <v>16167323.26</v>
          </cell>
          <cell r="H16">
            <v>3255837.2699999996</v>
          </cell>
          <cell r="I16">
            <v>80.94873048841673</v>
          </cell>
          <cell r="J16">
            <v>-766260.7300000004</v>
          </cell>
          <cell r="K16">
            <v>103.29243902580829</v>
          </cell>
          <cell r="L16">
            <v>515332.2599999998</v>
          </cell>
        </row>
        <row r="17">
          <cell r="B17">
            <v>91581380</v>
          </cell>
          <cell r="C17">
            <v>55405970</v>
          </cell>
          <cell r="D17">
            <v>12003770</v>
          </cell>
          <cell r="G17">
            <v>70544817.63</v>
          </cell>
          <cell r="H17">
            <v>12748431.449999996</v>
          </cell>
          <cell r="I17">
            <v>106.2035631305831</v>
          </cell>
          <cell r="J17">
            <v>744661.4499999955</v>
          </cell>
          <cell r="K17">
            <v>127.32349533813773</v>
          </cell>
          <cell r="L17">
            <v>15138847.629999995</v>
          </cell>
        </row>
        <row r="18">
          <cell r="B18">
            <v>9061979</v>
          </cell>
          <cell r="C18">
            <v>4639126</v>
          </cell>
          <cell r="D18">
            <v>1212067</v>
          </cell>
          <cell r="G18">
            <v>5983516.71</v>
          </cell>
          <cell r="H18">
            <v>1154255.7800000003</v>
          </cell>
          <cell r="I18">
            <v>95.23036102789699</v>
          </cell>
          <cell r="J18">
            <v>-57811.21999999974</v>
          </cell>
          <cell r="K18">
            <v>128.97939633456818</v>
          </cell>
          <cell r="L18">
            <v>1344390.71</v>
          </cell>
        </row>
        <row r="19">
          <cell r="B19">
            <v>21439855</v>
          </cell>
          <cell r="C19">
            <v>11052496</v>
          </cell>
          <cell r="D19">
            <v>4115193</v>
          </cell>
          <cell r="G19">
            <v>13130231.77</v>
          </cell>
          <cell r="H19">
            <v>3612684.75</v>
          </cell>
          <cell r="I19">
            <v>87.78895060328884</v>
          </cell>
          <cell r="J19">
            <v>-502508.25</v>
          </cell>
          <cell r="K19">
            <v>118.79879232709062</v>
          </cell>
          <cell r="L19">
            <v>2077735.7699999996</v>
          </cell>
        </row>
        <row r="20">
          <cell r="B20">
            <v>42123579</v>
          </cell>
          <cell r="C20">
            <v>21962596</v>
          </cell>
          <cell r="D20">
            <v>5500405</v>
          </cell>
          <cell r="G20">
            <v>30944492.07</v>
          </cell>
          <cell r="H20">
            <v>5965929.260000002</v>
          </cell>
          <cell r="I20">
            <v>108.4634542365517</v>
          </cell>
          <cell r="J20">
            <v>465524.26000000164</v>
          </cell>
          <cell r="K20">
            <v>140.89633151745812</v>
          </cell>
          <cell r="L20">
            <v>8981896.07</v>
          </cell>
        </row>
        <row r="21">
          <cell r="B21">
            <v>35584280</v>
          </cell>
          <cell r="C21">
            <v>20351490</v>
          </cell>
          <cell r="D21">
            <v>6981870</v>
          </cell>
          <cell r="G21">
            <v>24675224.53</v>
          </cell>
          <cell r="H21">
            <v>4786232.530000001</v>
          </cell>
          <cell r="I21">
            <v>68.55230088787103</v>
          </cell>
          <cell r="J21">
            <v>-2195637.469999999</v>
          </cell>
          <cell r="K21">
            <v>121.24529717480146</v>
          </cell>
          <cell r="L21">
            <v>4323734.530000001</v>
          </cell>
        </row>
        <row r="22">
          <cell r="B22">
            <v>45600433</v>
          </cell>
          <cell r="C22">
            <v>25898354</v>
          </cell>
          <cell r="D22">
            <v>7230540</v>
          </cell>
          <cell r="G22">
            <v>34026985.06</v>
          </cell>
          <cell r="H22">
            <v>5925865.3500000015</v>
          </cell>
          <cell r="I22">
            <v>81.95605514940794</v>
          </cell>
          <cell r="J22">
            <v>-1304674.6499999985</v>
          </cell>
          <cell r="K22">
            <v>131.3866705969036</v>
          </cell>
          <cell r="L22">
            <v>8128631.060000002</v>
          </cell>
        </row>
        <row r="23">
          <cell r="B23">
            <v>23742829</v>
          </cell>
          <cell r="C23">
            <v>13015955</v>
          </cell>
          <cell r="D23">
            <v>3726719</v>
          </cell>
          <cell r="G23">
            <v>16405867.29</v>
          </cell>
          <cell r="H23">
            <v>3464280.3499999996</v>
          </cell>
          <cell r="I23">
            <v>92.95791687004036</v>
          </cell>
          <cell r="J23">
            <v>-262438.6500000004</v>
          </cell>
          <cell r="K23">
            <v>126.04428403447923</v>
          </cell>
          <cell r="L23">
            <v>3389912.289999999</v>
          </cell>
        </row>
        <row r="24">
          <cell r="B24">
            <v>26165886</v>
          </cell>
          <cell r="C24">
            <v>11477303</v>
          </cell>
          <cell r="D24">
            <v>2230966</v>
          </cell>
          <cell r="G24">
            <v>16538504.49</v>
          </cell>
          <cell r="H24">
            <v>4025775.74</v>
          </cell>
          <cell r="I24">
            <v>180.4498921095167</v>
          </cell>
          <cell r="J24">
            <v>1794809.7400000002</v>
          </cell>
          <cell r="K24">
            <v>144.09748082803077</v>
          </cell>
          <cell r="L24">
            <v>5061201.49</v>
          </cell>
        </row>
        <row r="25">
          <cell r="B25">
            <v>35898705</v>
          </cell>
          <cell r="C25">
            <v>20958005</v>
          </cell>
          <cell r="D25">
            <v>4941685</v>
          </cell>
          <cell r="G25">
            <v>26979513.36</v>
          </cell>
          <cell r="H25">
            <v>6014044.960000001</v>
          </cell>
          <cell r="I25">
            <v>121.7002896785206</v>
          </cell>
          <cell r="J25">
            <v>1072359.960000001</v>
          </cell>
          <cell r="K25">
            <v>128.7313051027519</v>
          </cell>
          <cell r="L25">
            <v>6021508.359999999</v>
          </cell>
        </row>
        <row r="26">
          <cell r="B26">
            <v>24169910</v>
          </cell>
          <cell r="C26">
            <v>12613405</v>
          </cell>
          <cell r="D26">
            <v>4046282</v>
          </cell>
          <cell r="G26">
            <v>16476919.68</v>
          </cell>
          <cell r="H26">
            <v>3654715.8200000003</v>
          </cell>
          <cell r="I26">
            <v>90.32281536482134</v>
          </cell>
          <cell r="J26">
            <v>-391566.1799999997</v>
          </cell>
          <cell r="K26">
            <v>130.63022776165516</v>
          </cell>
          <cell r="L26">
            <v>3863514.6799999997</v>
          </cell>
        </row>
        <row r="27">
          <cell r="B27">
            <v>18742615</v>
          </cell>
          <cell r="C27">
            <v>10637034</v>
          </cell>
          <cell r="D27">
            <v>3505598</v>
          </cell>
          <cell r="G27">
            <v>12430236.17</v>
          </cell>
          <cell r="H27">
            <v>3089729.1799999997</v>
          </cell>
          <cell r="I27">
            <v>88.13700772307605</v>
          </cell>
          <cell r="J27">
            <v>-415868.8200000003</v>
          </cell>
          <cell r="K27">
            <v>116.85810320809354</v>
          </cell>
          <cell r="L27">
            <v>1793202.17</v>
          </cell>
        </row>
        <row r="28">
          <cell r="B28">
            <v>36277022</v>
          </cell>
          <cell r="C28">
            <v>21584027</v>
          </cell>
          <cell r="D28">
            <v>6848796</v>
          </cell>
          <cell r="G28">
            <v>25046466.9</v>
          </cell>
          <cell r="H28">
            <v>5094210.8999999985</v>
          </cell>
          <cell r="I28">
            <v>74.38111603849784</v>
          </cell>
          <cell r="J28">
            <v>-1754585.1000000015</v>
          </cell>
          <cell r="K28">
            <v>116.04167702347665</v>
          </cell>
          <cell r="L28">
            <v>3462439.8999999985</v>
          </cell>
        </row>
        <row r="29">
          <cell r="B29">
            <v>60769937</v>
          </cell>
          <cell r="C29">
            <v>31228941</v>
          </cell>
          <cell r="D29">
            <v>6661671</v>
          </cell>
          <cell r="G29">
            <v>41171626.72</v>
          </cell>
          <cell r="H29">
            <v>7109899.8500000015</v>
          </cell>
          <cell r="I29">
            <v>106.72847473254086</v>
          </cell>
          <cell r="J29">
            <v>448228.8500000015</v>
          </cell>
          <cell r="K29">
            <v>131.83804958355776</v>
          </cell>
          <cell r="L29">
            <v>9942685.719999999</v>
          </cell>
        </row>
        <row r="30">
          <cell r="B30">
            <v>27442087</v>
          </cell>
          <cell r="C30">
            <v>14752598</v>
          </cell>
          <cell r="D30">
            <v>4224071</v>
          </cell>
          <cell r="G30">
            <v>17299173.82</v>
          </cell>
          <cell r="H30">
            <v>4038562.17</v>
          </cell>
          <cell r="I30">
            <v>95.60829280568437</v>
          </cell>
          <cell r="J30">
            <v>-185508.83000000007</v>
          </cell>
          <cell r="K30">
            <v>117.26188038201815</v>
          </cell>
          <cell r="L30">
            <v>2546575.8200000003</v>
          </cell>
        </row>
        <row r="31">
          <cell r="B31">
            <v>30701767</v>
          </cell>
          <cell r="C31">
            <v>17451630</v>
          </cell>
          <cell r="D31">
            <v>4572917</v>
          </cell>
          <cell r="G31">
            <v>17906839.94</v>
          </cell>
          <cell r="H31">
            <v>3501854.9300000016</v>
          </cell>
          <cell r="I31">
            <v>76.57814322892808</v>
          </cell>
          <cell r="J31">
            <v>-1071062.0699999984</v>
          </cell>
          <cell r="K31">
            <v>102.6084093004493</v>
          </cell>
          <cell r="L31">
            <v>455209.94000000134</v>
          </cell>
        </row>
        <row r="32">
          <cell r="B32">
            <v>13459702</v>
          </cell>
          <cell r="C32">
            <v>6459497</v>
          </cell>
          <cell r="D32">
            <v>1946061</v>
          </cell>
          <cell r="G32">
            <v>7503207.28</v>
          </cell>
          <cell r="H32">
            <v>1608339.1100000003</v>
          </cell>
          <cell r="I32">
            <v>82.64587338218075</v>
          </cell>
          <cell r="J32">
            <v>-337721.88999999966</v>
          </cell>
          <cell r="K32">
            <v>116.15776398688628</v>
          </cell>
          <cell r="L32">
            <v>1043710.2800000003</v>
          </cell>
        </row>
        <row r="33">
          <cell r="B33">
            <v>24912664</v>
          </cell>
          <cell r="C33">
            <v>12523284</v>
          </cell>
          <cell r="D33">
            <v>3350917</v>
          </cell>
          <cell r="G33">
            <v>14528011.07</v>
          </cell>
          <cell r="H33">
            <v>3118557.7200000007</v>
          </cell>
          <cell r="I33">
            <v>93.06580019737882</v>
          </cell>
          <cell r="J33">
            <v>-232359.27999999933</v>
          </cell>
          <cell r="K33">
            <v>116.00799814170148</v>
          </cell>
          <cell r="L33">
            <v>2004727.0700000003</v>
          </cell>
        </row>
        <row r="34">
          <cell r="B34">
            <v>19960925</v>
          </cell>
          <cell r="C34">
            <v>10209095</v>
          </cell>
          <cell r="D34">
            <v>2831375</v>
          </cell>
          <cell r="G34">
            <v>13041746.64</v>
          </cell>
          <cell r="H34">
            <v>2905716.6400000006</v>
          </cell>
          <cell r="I34">
            <v>102.62563736700368</v>
          </cell>
          <cell r="J34">
            <v>74341.6400000006</v>
          </cell>
          <cell r="K34">
            <v>127.74635401081096</v>
          </cell>
          <cell r="L34">
            <v>2832651.6400000006</v>
          </cell>
        </row>
        <row r="35">
          <cell r="B35">
            <v>48225508</v>
          </cell>
          <cell r="C35">
            <v>24889494</v>
          </cell>
          <cell r="D35">
            <v>5928358</v>
          </cell>
          <cell r="G35">
            <v>30779352.44</v>
          </cell>
          <cell r="H35">
            <v>7127536.030000001</v>
          </cell>
          <cell r="I35">
            <v>120.22782750299494</v>
          </cell>
          <cell r="J35">
            <v>1199178.0300000012</v>
          </cell>
          <cell r="K35">
            <v>123.66403447173333</v>
          </cell>
          <cell r="L35">
            <v>5889858.440000001</v>
          </cell>
        </row>
        <row r="36">
          <cell r="B36">
            <v>3945120515</v>
          </cell>
          <cell r="C36">
            <v>2353218066</v>
          </cell>
          <cell r="D36">
            <v>358852479</v>
          </cell>
          <cell r="G36">
            <v>2681683035.660001</v>
          </cell>
          <cell r="H36">
            <v>424952639.4900001</v>
          </cell>
          <cell r="I36">
            <v>118.4198701021096</v>
          </cell>
          <cell r="J36">
            <v>66100160.49000005</v>
          </cell>
          <cell r="K36">
            <v>113.95811864636607</v>
          </cell>
          <cell r="L36">
            <v>328464969.6600001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30.07.2015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30.07.2015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515292010</v>
      </c>
      <c r="D10" s="33">
        <f>'[1]вспомогат'!D10</f>
        <v>52383680</v>
      </c>
      <c r="E10" s="33">
        <f>'[1]вспомогат'!G10</f>
        <v>604580920.2</v>
      </c>
      <c r="F10" s="33">
        <f>'[1]вспомогат'!H10</f>
        <v>74721902.94000006</v>
      </c>
      <c r="G10" s="34">
        <f>'[1]вспомогат'!I10</f>
        <v>142.64347777781182</v>
      </c>
      <c r="H10" s="35">
        <f>'[1]вспомогат'!J10</f>
        <v>22338222.940000057</v>
      </c>
      <c r="I10" s="36">
        <f>'[1]вспомогат'!K10</f>
        <v>117.32782741964117</v>
      </c>
      <c r="J10" s="37">
        <f>'[1]вспомогат'!L10</f>
        <v>89288910.20000005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1108815000</v>
      </c>
      <c r="D12" s="38">
        <f>'[1]вспомогат'!D11</f>
        <v>151575000</v>
      </c>
      <c r="E12" s="33">
        <f>'[1]вспомогат'!G11</f>
        <v>1202989552.99</v>
      </c>
      <c r="F12" s="38">
        <f>'[1]вспомогат'!H11</f>
        <v>190102036.11</v>
      </c>
      <c r="G12" s="39">
        <f>'[1]вспомогат'!I11</f>
        <v>125.41780380009897</v>
      </c>
      <c r="H12" s="35">
        <f>'[1]вспомогат'!J11</f>
        <v>38527036.110000014</v>
      </c>
      <c r="I12" s="36">
        <f>'[1]вспомогат'!K11</f>
        <v>108.49326109314899</v>
      </c>
      <c r="J12" s="37">
        <f>'[1]вспомогат'!L11</f>
        <v>94174552.99000001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79423572</v>
      </c>
      <c r="D13" s="38">
        <f>'[1]вспомогат'!D12</f>
        <v>13851317</v>
      </c>
      <c r="E13" s="33">
        <f>'[1]вспомогат'!G12</f>
        <v>105285856.06</v>
      </c>
      <c r="F13" s="38">
        <f>'[1]вспомогат'!H12</f>
        <v>18242265.25</v>
      </c>
      <c r="G13" s="39">
        <f>'[1]вспомогат'!I12</f>
        <v>131.70058305647038</v>
      </c>
      <c r="H13" s="35">
        <f>'[1]вспомогат'!J12</f>
        <v>4390948.25</v>
      </c>
      <c r="I13" s="36">
        <f>'[1]вспомогат'!K12</f>
        <v>132.56247913402837</v>
      </c>
      <c r="J13" s="37">
        <f>'[1]вспомогат'!L12</f>
        <v>25862284.060000002</v>
      </c>
    </row>
    <row r="14" spans="1:10" ht="12.75">
      <c r="A14" s="32" t="s">
        <v>16</v>
      </c>
      <c r="B14" s="33">
        <f>'[1]вспомогат'!B13</f>
        <v>284766103</v>
      </c>
      <c r="C14" s="33">
        <f>'[1]вспомогат'!C13</f>
        <v>158222933</v>
      </c>
      <c r="D14" s="38">
        <f>'[1]вспомогат'!D13</f>
        <v>23733923</v>
      </c>
      <c r="E14" s="33">
        <f>'[1]вспомогат'!G13</f>
        <v>176699704.59</v>
      </c>
      <c r="F14" s="38">
        <f>'[1]вспомогат'!H13</f>
        <v>25760367.599999994</v>
      </c>
      <c r="G14" s="39">
        <f>'[1]вспомогат'!I13</f>
        <v>108.53817803318901</v>
      </c>
      <c r="H14" s="35">
        <f>'[1]вспомогат'!J13</f>
        <v>2026444.599999994</v>
      </c>
      <c r="I14" s="36">
        <f>'[1]вспомогат'!K13</f>
        <v>111.67768239386638</v>
      </c>
      <c r="J14" s="37">
        <f>'[1]вспомогат'!L13</f>
        <v>18476771.590000004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111914800</v>
      </c>
      <c r="D15" s="38">
        <f>'[1]вспомогат'!D14</f>
        <v>18746500</v>
      </c>
      <c r="E15" s="33">
        <f>'[1]вспомогат'!G14</f>
        <v>122781037.55</v>
      </c>
      <c r="F15" s="38">
        <f>'[1]вспомогат'!H14</f>
        <v>21064447.33</v>
      </c>
      <c r="G15" s="39">
        <f>'[1]вспомогат'!I14</f>
        <v>112.36469383618275</v>
      </c>
      <c r="H15" s="35">
        <f>'[1]вспомогат'!J14</f>
        <v>2317947.329999998</v>
      </c>
      <c r="I15" s="36">
        <f>'[1]вспомогат'!K14</f>
        <v>109.70938387952262</v>
      </c>
      <c r="J15" s="37">
        <f>'[1]вспомогат'!L14</f>
        <v>10866237.549999997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16787460</v>
      </c>
      <c r="D16" s="38">
        <f>'[1]вспомогат'!D15</f>
        <v>2680700</v>
      </c>
      <c r="E16" s="33">
        <f>'[1]вспомогат'!G15</f>
        <v>17765907.44</v>
      </c>
      <c r="F16" s="38">
        <f>'[1]вспомогат'!H15</f>
        <v>2859160.4700000007</v>
      </c>
      <c r="G16" s="39">
        <f>'[1]вспомогат'!I15</f>
        <v>106.65723393143584</v>
      </c>
      <c r="H16" s="35">
        <f>'[1]вспомогат'!J15</f>
        <v>178460.47000000067</v>
      </c>
      <c r="I16" s="36">
        <f>'[1]вспомогат'!K15</f>
        <v>105.82844242071165</v>
      </c>
      <c r="J16" s="37">
        <f>'[1]вспомогат'!L15</f>
        <v>978447.4400000013</v>
      </c>
    </row>
    <row r="17" spans="1:10" ht="20.25" customHeight="1">
      <c r="A17" s="40" t="s">
        <v>19</v>
      </c>
      <c r="B17" s="41">
        <f>SUM(B12:B16)</f>
        <v>2459370143</v>
      </c>
      <c r="C17" s="41">
        <f>SUM(C12:C16)</f>
        <v>1475163765</v>
      </c>
      <c r="D17" s="41">
        <f>SUM(D12:D16)</f>
        <v>210587440</v>
      </c>
      <c r="E17" s="41">
        <f>SUM(E12:E16)</f>
        <v>1625522058.6299999</v>
      </c>
      <c r="F17" s="41">
        <f>SUM(F12:F16)</f>
        <v>258028276.76000002</v>
      </c>
      <c r="G17" s="42">
        <f>F17/D17*100</f>
        <v>122.52785672307903</v>
      </c>
      <c r="H17" s="41">
        <f>SUM(H12:H16)</f>
        <v>47440836.760000005</v>
      </c>
      <c r="I17" s="43">
        <f>E17/C17*100</f>
        <v>110.19265095831578</v>
      </c>
      <c r="J17" s="41">
        <f>SUM(J12:J16)</f>
        <v>150358293.63</v>
      </c>
    </row>
    <row r="18" spans="1:10" ht="20.25" customHeight="1">
      <c r="A18" s="32" t="s">
        <v>20</v>
      </c>
      <c r="B18" s="44">
        <f>'[1]вспомогат'!B16</f>
        <v>30400909</v>
      </c>
      <c r="C18" s="44">
        <f>'[1]вспомогат'!C16</f>
        <v>15651991</v>
      </c>
      <c r="D18" s="45">
        <f>'[1]вспомогат'!D16</f>
        <v>4022098</v>
      </c>
      <c r="E18" s="44">
        <f>'[1]вспомогат'!G16</f>
        <v>16167323.26</v>
      </c>
      <c r="F18" s="45">
        <f>'[1]вспомогат'!H16</f>
        <v>3255837.2699999996</v>
      </c>
      <c r="G18" s="46">
        <f>'[1]вспомогат'!I16</f>
        <v>80.94873048841673</v>
      </c>
      <c r="H18" s="47">
        <f>'[1]вспомогат'!J16</f>
        <v>-766260.7300000004</v>
      </c>
      <c r="I18" s="48">
        <f>'[1]вспомогат'!K16</f>
        <v>103.29243902580829</v>
      </c>
      <c r="J18" s="49">
        <f>'[1]вспомогат'!L16</f>
        <v>515332.2599999998</v>
      </c>
    </row>
    <row r="19" spans="1:10" ht="12.75">
      <c r="A19" s="32" t="s">
        <v>21</v>
      </c>
      <c r="B19" s="33">
        <f>'[1]вспомогат'!B17</f>
        <v>91581380</v>
      </c>
      <c r="C19" s="33">
        <f>'[1]вспомогат'!C17</f>
        <v>55405970</v>
      </c>
      <c r="D19" s="38">
        <f>'[1]вспомогат'!D17</f>
        <v>12003770</v>
      </c>
      <c r="E19" s="33">
        <f>'[1]вспомогат'!G17</f>
        <v>70544817.63</v>
      </c>
      <c r="F19" s="38">
        <f>'[1]вспомогат'!H17</f>
        <v>12748431.449999996</v>
      </c>
      <c r="G19" s="39">
        <f>'[1]вспомогат'!I17</f>
        <v>106.2035631305831</v>
      </c>
      <c r="H19" s="35">
        <f>'[1]вспомогат'!J17</f>
        <v>744661.4499999955</v>
      </c>
      <c r="I19" s="36">
        <f>'[1]вспомогат'!K17</f>
        <v>127.32349533813773</v>
      </c>
      <c r="J19" s="37">
        <f>'[1]вспомогат'!L17</f>
        <v>15138847.629999995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4639126</v>
      </c>
      <c r="D20" s="38">
        <f>'[1]вспомогат'!D18</f>
        <v>1212067</v>
      </c>
      <c r="E20" s="33">
        <f>'[1]вспомогат'!G18</f>
        <v>5983516.71</v>
      </c>
      <c r="F20" s="38">
        <f>'[1]вспомогат'!H18</f>
        <v>1154255.7800000003</v>
      </c>
      <c r="G20" s="39">
        <f>'[1]вспомогат'!I18</f>
        <v>95.23036102789699</v>
      </c>
      <c r="H20" s="35">
        <f>'[1]вспомогат'!J18</f>
        <v>-57811.21999999974</v>
      </c>
      <c r="I20" s="36">
        <f>'[1]вспомогат'!K18</f>
        <v>128.97939633456818</v>
      </c>
      <c r="J20" s="37">
        <f>'[1]вспомогат'!L18</f>
        <v>1344390.71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11052496</v>
      </c>
      <c r="D21" s="38">
        <f>'[1]вспомогат'!D19</f>
        <v>4115193</v>
      </c>
      <c r="E21" s="33">
        <f>'[1]вспомогат'!G19</f>
        <v>13130231.77</v>
      </c>
      <c r="F21" s="38">
        <f>'[1]вспомогат'!H19</f>
        <v>3612684.75</v>
      </c>
      <c r="G21" s="39">
        <f>'[1]вспомогат'!I19</f>
        <v>87.78895060328884</v>
      </c>
      <c r="H21" s="35">
        <f>'[1]вспомогат'!J19</f>
        <v>-502508.25</v>
      </c>
      <c r="I21" s="36">
        <f>'[1]вспомогат'!K19</f>
        <v>118.79879232709062</v>
      </c>
      <c r="J21" s="37">
        <f>'[1]вспомогат'!L19</f>
        <v>2077735.7699999996</v>
      </c>
    </row>
    <row r="22" spans="1:10" ht="12.75">
      <c r="A22" s="32" t="s">
        <v>24</v>
      </c>
      <c r="B22" s="33">
        <f>'[1]вспомогат'!B20</f>
        <v>42123579</v>
      </c>
      <c r="C22" s="33">
        <f>'[1]вспомогат'!C20</f>
        <v>21962596</v>
      </c>
      <c r="D22" s="38">
        <f>'[1]вспомогат'!D20</f>
        <v>5500405</v>
      </c>
      <c r="E22" s="33">
        <f>'[1]вспомогат'!G20</f>
        <v>30944492.07</v>
      </c>
      <c r="F22" s="38">
        <f>'[1]вспомогат'!H20</f>
        <v>5965929.260000002</v>
      </c>
      <c r="G22" s="39">
        <f>'[1]вспомогат'!I20</f>
        <v>108.4634542365517</v>
      </c>
      <c r="H22" s="35">
        <f>'[1]вспомогат'!J20</f>
        <v>465524.26000000164</v>
      </c>
      <c r="I22" s="36">
        <f>'[1]вспомогат'!K20</f>
        <v>140.89633151745812</v>
      </c>
      <c r="J22" s="37">
        <f>'[1]вспомогат'!L20</f>
        <v>8981896.07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20351490</v>
      </c>
      <c r="D23" s="38">
        <f>'[1]вспомогат'!D21</f>
        <v>6981870</v>
      </c>
      <c r="E23" s="33">
        <f>'[1]вспомогат'!G21</f>
        <v>24675224.53</v>
      </c>
      <c r="F23" s="38">
        <f>'[1]вспомогат'!H21</f>
        <v>4786232.530000001</v>
      </c>
      <c r="G23" s="39">
        <f>'[1]вспомогат'!I21</f>
        <v>68.55230088787103</v>
      </c>
      <c r="H23" s="35">
        <f>'[1]вспомогат'!J21</f>
        <v>-2195637.469999999</v>
      </c>
      <c r="I23" s="36">
        <f>'[1]вспомогат'!K21</f>
        <v>121.24529717480146</v>
      </c>
      <c r="J23" s="37">
        <f>'[1]вспомогат'!L21</f>
        <v>4323734.530000001</v>
      </c>
    </row>
    <row r="24" spans="1:10" ht="12.75">
      <c r="A24" s="32" t="s">
        <v>26</v>
      </c>
      <c r="B24" s="33">
        <f>'[1]вспомогат'!B22</f>
        <v>45600433</v>
      </c>
      <c r="C24" s="33">
        <f>'[1]вспомогат'!C22</f>
        <v>25898354</v>
      </c>
      <c r="D24" s="38">
        <f>'[1]вспомогат'!D22</f>
        <v>7230540</v>
      </c>
      <c r="E24" s="33">
        <f>'[1]вспомогат'!G22</f>
        <v>34026985.06</v>
      </c>
      <c r="F24" s="38">
        <f>'[1]вспомогат'!H22</f>
        <v>5925865.3500000015</v>
      </c>
      <c r="G24" s="39">
        <f>'[1]вспомогат'!I22</f>
        <v>81.95605514940794</v>
      </c>
      <c r="H24" s="35">
        <f>'[1]вспомогат'!J22</f>
        <v>-1304674.6499999985</v>
      </c>
      <c r="I24" s="36">
        <f>'[1]вспомогат'!K22</f>
        <v>131.3866705969036</v>
      </c>
      <c r="J24" s="37">
        <f>'[1]вспомогат'!L22</f>
        <v>8128631.060000002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13015955</v>
      </c>
      <c r="D25" s="38">
        <f>'[1]вспомогат'!D23</f>
        <v>3726719</v>
      </c>
      <c r="E25" s="33">
        <f>'[1]вспомогат'!G23</f>
        <v>16405867.29</v>
      </c>
      <c r="F25" s="38">
        <f>'[1]вспомогат'!H23</f>
        <v>3464280.3499999996</v>
      </c>
      <c r="G25" s="39">
        <f>'[1]вспомогат'!I23</f>
        <v>92.95791687004036</v>
      </c>
      <c r="H25" s="35">
        <f>'[1]вспомогат'!J23</f>
        <v>-262438.6500000004</v>
      </c>
      <c r="I25" s="36">
        <f>'[1]вспомогат'!K23</f>
        <v>126.04428403447923</v>
      </c>
      <c r="J25" s="37">
        <f>'[1]вспомогат'!L23</f>
        <v>3389912.289999999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11477303</v>
      </c>
      <c r="D26" s="38">
        <f>'[1]вспомогат'!D24</f>
        <v>2230966</v>
      </c>
      <c r="E26" s="33">
        <f>'[1]вспомогат'!G24</f>
        <v>16538504.49</v>
      </c>
      <c r="F26" s="38">
        <f>'[1]вспомогат'!H24</f>
        <v>4025775.74</v>
      </c>
      <c r="G26" s="39">
        <f>'[1]вспомогат'!I24</f>
        <v>180.4498921095167</v>
      </c>
      <c r="H26" s="35">
        <f>'[1]вспомогат'!J24</f>
        <v>1794809.7400000002</v>
      </c>
      <c r="I26" s="36">
        <f>'[1]вспомогат'!K24</f>
        <v>144.09748082803077</v>
      </c>
      <c r="J26" s="37">
        <f>'[1]вспомогат'!L24</f>
        <v>5061201.49</v>
      </c>
    </row>
    <row r="27" spans="1:10" ht="12.75">
      <c r="A27" s="32" t="s">
        <v>29</v>
      </c>
      <c r="B27" s="33">
        <f>'[1]вспомогат'!B25</f>
        <v>35898705</v>
      </c>
      <c r="C27" s="33">
        <f>'[1]вспомогат'!C25</f>
        <v>20958005</v>
      </c>
      <c r="D27" s="38">
        <f>'[1]вспомогат'!D25</f>
        <v>4941685</v>
      </c>
      <c r="E27" s="33">
        <f>'[1]вспомогат'!G25</f>
        <v>26979513.36</v>
      </c>
      <c r="F27" s="38">
        <f>'[1]вспомогат'!H25</f>
        <v>6014044.960000001</v>
      </c>
      <c r="G27" s="39">
        <f>'[1]вспомогат'!I25</f>
        <v>121.7002896785206</v>
      </c>
      <c r="H27" s="35">
        <f>'[1]вспомогат'!J25</f>
        <v>1072359.960000001</v>
      </c>
      <c r="I27" s="36">
        <f>'[1]вспомогат'!K25</f>
        <v>128.7313051027519</v>
      </c>
      <c r="J27" s="37">
        <f>'[1]вспомогат'!L25</f>
        <v>6021508.359999999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12613405</v>
      </c>
      <c r="D28" s="38">
        <f>'[1]вспомогат'!D26</f>
        <v>4046282</v>
      </c>
      <c r="E28" s="33">
        <f>'[1]вспомогат'!G26</f>
        <v>16476919.68</v>
      </c>
      <c r="F28" s="38">
        <f>'[1]вспомогат'!H26</f>
        <v>3654715.8200000003</v>
      </c>
      <c r="G28" s="39">
        <f>'[1]вспомогат'!I26</f>
        <v>90.32281536482134</v>
      </c>
      <c r="H28" s="35">
        <f>'[1]вспомогат'!J26</f>
        <v>-391566.1799999997</v>
      </c>
      <c r="I28" s="36">
        <f>'[1]вспомогат'!K26</f>
        <v>130.63022776165516</v>
      </c>
      <c r="J28" s="37">
        <f>'[1]вспомогат'!L26</f>
        <v>3863514.6799999997</v>
      </c>
    </row>
    <row r="29" spans="1:10" ht="12.75">
      <c r="A29" s="32" t="s">
        <v>31</v>
      </c>
      <c r="B29" s="33">
        <f>'[1]вспомогат'!B27</f>
        <v>18742615</v>
      </c>
      <c r="C29" s="33">
        <f>'[1]вспомогат'!C27</f>
        <v>10637034</v>
      </c>
      <c r="D29" s="38">
        <f>'[1]вспомогат'!D27</f>
        <v>3505598</v>
      </c>
      <c r="E29" s="33">
        <f>'[1]вспомогат'!G27</f>
        <v>12430236.17</v>
      </c>
      <c r="F29" s="38">
        <f>'[1]вспомогат'!H27</f>
        <v>3089729.1799999997</v>
      </c>
      <c r="G29" s="39">
        <f>'[1]вспомогат'!I27</f>
        <v>88.13700772307605</v>
      </c>
      <c r="H29" s="35">
        <f>'[1]вспомогат'!J27</f>
        <v>-415868.8200000003</v>
      </c>
      <c r="I29" s="36">
        <f>'[1]вспомогат'!K27</f>
        <v>116.85810320809354</v>
      </c>
      <c r="J29" s="37">
        <f>'[1]вспомогат'!L27</f>
        <v>1793202.17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21584027</v>
      </c>
      <c r="D30" s="38">
        <f>'[1]вспомогат'!D28</f>
        <v>6848796</v>
      </c>
      <c r="E30" s="33">
        <f>'[1]вспомогат'!G28</f>
        <v>25046466.9</v>
      </c>
      <c r="F30" s="38">
        <f>'[1]вспомогат'!H28</f>
        <v>5094210.8999999985</v>
      </c>
      <c r="G30" s="39">
        <f>'[1]вспомогат'!I28</f>
        <v>74.38111603849784</v>
      </c>
      <c r="H30" s="35">
        <f>'[1]вспомогат'!J28</f>
        <v>-1754585.1000000015</v>
      </c>
      <c r="I30" s="36">
        <f>'[1]вспомогат'!K28</f>
        <v>116.04167702347665</v>
      </c>
      <c r="J30" s="37">
        <f>'[1]вспомогат'!L28</f>
        <v>3462439.8999999985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31228941</v>
      </c>
      <c r="D31" s="38">
        <f>'[1]вспомогат'!D29</f>
        <v>6661671</v>
      </c>
      <c r="E31" s="33">
        <f>'[1]вспомогат'!G29</f>
        <v>41171626.72</v>
      </c>
      <c r="F31" s="38">
        <f>'[1]вспомогат'!H29</f>
        <v>7109899.8500000015</v>
      </c>
      <c r="G31" s="39">
        <f>'[1]вспомогат'!I29</f>
        <v>106.72847473254086</v>
      </c>
      <c r="H31" s="35">
        <f>'[1]вспомогат'!J29</f>
        <v>448228.8500000015</v>
      </c>
      <c r="I31" s="36">
        <f>'[1]вспомогат'!K29</f>
        <v>131.83804958355776</v>
      </c>
      <c r="J31" s="37">
        <f>'[1]вспомогат'!L29</f>
        <v>9942685.719999999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14752598</v>
      </c>
      <c r="D32" s="38">
        <f>'[1]вспомогат'!D30</f>
        <v>4224071</v>
      </c>
      <c r="E32" s="33">
        <f>'[1]вспомогат'!G30</f>
        <v>17299173.82</v>
      </c>
      <c r="F32" s="38">
        <f>'[1]вспомогат'!H30</f>
        <v>4038562.17</v>
      </c>
      <c r="G32" s="39">
        <f>'[1]вспомогат'!I30</f>
        <v>95.60829280568437</v>
      </c>
      <c r="H32" s="35">
        <f>'[1]вспомогат'!J30</f>
        <v>-185508.83000000007</v>
      </c>
      <c r="I32" s="36">
        <f>'[1]вспомогат'!K30</f>
        <v>117.26188038201815</v>
      </c>
      <c r="J32" s="37">
        <f>'[1]вспомогат'!L30</f>
        <v>2546575.8200000003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17451630</v>
      </c>
      <c r="D33" s="38">
        <f>'[1]вспомогат'!D31</f>
        <v>4572917</v>
      </c>
      <c r="E33" s="33">
        <f>'[1]вспомогат'!G31</f>
        <v>17906839.94</v>
      </c>
      <c r="F33" s="38">
        <f>'[1]вспомогат'!H31</f>
        <v>3501854.9300000016</v>
      </c>
      <c r="G33" s="39">
        <f>'[1]вспомогат'!I31</f>
        <v>76.57814322892808</v>
      </c>
      <c r="H33" s="35">
        <f>'[1]вспомогат'!J31</f>
        <v>-1071062.0699999984</v>
      </c>
      <c r="I33" s="36">
        <f>'[1]вспомогат'!K31</f>
        <v>102.6084093004493</v>
      </c>
      <c r="J33" s="37">
        <f>'[1]вспомогат'!L31</f>
        <v>455209.94000000134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6459497</v>
      </c>
      <c r="D34" s="38">
        <f>'[1]вспомогат'!D32</f>
        <v>1946061</v>
      </c>
      <c r="E34" s="33">
        <f>'[1]вспомогат'!G32</f>
        <v>7503207.28</v>
      </c>
      <c r="F34" s="38">
        <f>'[1]вспомогат'!H32</f>
        <v>1608339.1100000003</v>
      </c>
      <c r="G34" s="39">
        <f>'[1]вспомогат'!I32</f>
        <v>82.64587338218075</v>
      </c>
      <c r="H34" s="35">
        <f>'[1]вспомогат'!J32</f>
        <v>-337721.88999999966</v>
      </c>
      <c r="I34" s="36">
        <f>'[1]вспомогат'!K32</f>
        <v>116.15776398688628</v>
      </c>
      <c r="J34" s="37">
        <f>'[1]вспомогат'!L32</f>
        <v>1043710.2800000003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12523284</v>
      </c>
      <c r="D35" s="38">
        <f>'[1]вспомогат'!D33</f>
        <v>3350917</v>
      </c>
      <c r="E35" s="33">
        <f>'[1]вспомогат'!G33</f>
        <v>14528011.07</v>
      </c>
      <c r="F35" s="38">
        <f>'[1]вспомогат'!H33</f>
        <v>3118557.7200000007</v>
      </c>
      <c r="G35" s="39">
        <f>'[1]вспомогат'!I33</f>
        <v>93.06580019737882</v>
      </c>
      <c r="H35" s="35">
        <f>'[1]вспомогат'!J33</f>
        <v>-232359.27999999933</v>
      </c>
      <c r="I35" s="36">
        <f>'[1]вспомогат'!K33</f>
        <v>116.00799814170148</v>
      </c>
      <c r="J35" s="37">
        <f>'[1]вспомогат'!L33</f>
        <v>2004727.0700000003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10209095</v>
      </c>
      <c r="D36" s="38">
        <f>'[1]вспомогат'!D34</f>
        <v>2831375</v>
      </c>
      <c r="E36" s="33">
        <f>'[1]вспомогат'!G34</f>
        <v>13041746.64</v>
      </c>
      <c r="F36" s="38">
        <f>'[1]вспомогат'!H34</f>
        <v>2905716.6400000006</v>
      </c>
      <c r="G36" s="39">
        <f>'[1]вспомогат'!I34</f>
        <v>102.62563736700368</v>
      </c>
      <c r="H36" s="35">
        <f>'[1]вспомогат'!J34</f>
        <v>74341.6400000006</v>
      </c>
      <c r="I36" s="36">
        <f>'[1]вспомогат'!K34</f>
        <v>127.74635401081096</v>
      </c>
      <c r="J36" s="37">
        <f>'[1]вспомогат'!L34</f>
        <v>2832651.6400000006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24889494</v>
      </c>
      <c r="D37" s="38">
        <f>'[1]вспомогат'!D35</f>
        <v>5928358</v>
      </c>
      <c r="E37" s="33">
        <f>'[1]вспомогат'!G35</f>
        <v>30779352.44</v>
      </c>
      <c r="F37" s="38">
        <f>'[1]вспомогат'!H35</f>
        <v>7127536.030000001</v>
      </c>
      <c r="G37" s="39">
        <f>'[1]вспомогат'!I35</f>
        <v>120.22782750299494</v>
      </c>
      <c r="H37" s="35">
        <f>'[1]вспомогат'!J35</f>
        <v>1199178.0300000012</v>
      </c>
      <c r="I37" s="36">
        <f>'[1]вспомогат'!K35</f>
        <v>123.66403447173333</v>
      </c>
      <c r="J37" s="37">
        <f>'[1]вспомогат'!L35</f>
        <v>5889858.440000001</v>
      </c>
    </row>
    <row r="38" spans="1:10" ht="18.75" customHeight="1">
      <c r="A38" s="50" t="s">
        <v>40</v>
      </c>
      <c r="B38" s="41">
        <f>SUM(B18:B37)</f>
        <v>666261972</v>
      </c>
      <c r="C38" s="41">
        <f>SUM(C18:C37)</f>
        <v>362762291</v>
      </c>
      <c r="D38" s="41">
        <f>SUM(D18:D37)</f>
        <v>95881359</v>
      </c>
      <c r="E38" s="41">
        <f>SUM(E18:E37)</f>
        <v>451580056.8299999</v>
      </c>
      <c r="F38" s="41">
        <f>SUM(F18:F37)</f>
        <v>92202459.79</v>
      </c>
      <c r="G38" s="42">
        <f>F38/D38*100</f>
        <v>96.16307147878453</v>
      </c>
      <c r="H38" s="41">
        <f>SUM(H18:H37)</f>
        <v>-3678899.2099999953</v>
      </c>
      <c r="I38" s="43">
        <f>E38/C38*100</f>
        <v>124.48373715613124</v>
      </c>
      <c r="J38" s="41">
        <f>SUM(J18:J37)</f>
        <v>88817765.83</v>
      </c>
    </row>
    <row r="39" spans="1:10" ht="20.25" customHeight="1">
      <c r="A39" s="51" t="s">
        <v>41</v>
      </c>
      <c r="B39" s="52">
        <f>'[1]вспомогат'!B36</f>
        <v>3945120515</v>
      </c>
      <c r="C39" s="52">
        <f>'[1]вспомогат'!C36</f>
        <v>2353218066</v>
      </c>
      <c r="D39" s="52">
        <f>'[1]вспомогат'!D36</f>
        <v>358852479</v>
      </c>
      <c r="E39" s="52">
        <f>'[1]вспомогат'!G36</f>
        <v>2681683035.660001</v>
      </c>
      <c r="F39" s="52">
        <f>'[1]вспомогат'!H36</f>
        <v>424952639.4900001</v>
      </c>
      <c r="G39" s="53">
        <f>'[1]вспомогат'!I36</f>
        <v>118.4198701021096</v>
      </c>
      <c r="H39" s="52">
        <f>'[1]вспомогат'!J36</f>
        <v>66100160.49000005</v>
      </c>
      <c r="I39" s="53">
        <f>'[1]вспомогат'!K36</f>
        <v>113.95811864636607</v>
      </c>
      <c r="J39" s="52">
        <f>'[1]вспомогат'!L36</f>
        <v>328464969.6600001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01.01.2015 - 30.07.2015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2015-07-31T05:48:44Z</dcterms:created>
  <dcterms:modified xsi:type="dcterms:W3CDTF">2015-07-31T05:49:28Z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