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<sst xmlns="http://schemas.openxmlformats.org/spreadsheetml/2006/main" count="47" uniqueCount="42">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</sst>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29.07.2015</v>
          </cell>
        </row>
        <row r="6">
          <cell r="G6" t="str">
            <v>Фактично надійшло на 29.07.2015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592831764.6</v>
          </cell>
          <cell r="H10">
            <v>62972747.34000003</v>
          </cell>
          <cell r="I10">
            <v>120.21443957354663</v>
          </cell>
          <cell r="J10">
            <v>10589067.340000033</v>
          </cell>
          <cell r="K10">
            <v>115.047730819657</v>
          </cell>
          <cell r="L10">
            <v>77539754.60000002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1187092885.99</v>
          </cell>
          <cell r="H11">
            <v>174205369.11</v>
          </cell>
          <cell r="I11">
            <v>114.9301462048491</v>
          </cell>
          <cell r="J11">
            <v>22630369.110000014</v>
          </cell>
          <cell r="K11">
            <v>107.05959839919193</v>
          </cell>
          <cell r="L11">
            <v>78277885.99000001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103059165.01</v>
          </cell>
          <cell r="H12">
            <v>16015574.200000003</v>
          </cell>
          <cell r="I12">
            <v>115.62491999858211</v>
          </cell>
          <cell r="J12">
            <v>2164257.200000003</v>
          </cell>
          <cell r="K12">
            <v>129.7589146582327</v>
          </cell>
          <cell r="L12">
            <v>23635593.010000005</v>
          </cell>
        </row>
        <row r="13">
          <cell r="B13">
            <v>284766103</v>
          </cell>
          <cell r="C13">
            <v>158222933</v>
          </cell>
          <cell r="D13">
            <v>23733923</v>
          </cell>
          <cell r="G13">
            <v>176310470.74</v>
          </cell>
          <cell r="H13">
            <v>25371133.75</v>
          </cell>
          <cell r="I13">
            <v>106.89818851270394</v>
          </cell>
          <cell r="J13">
            <v>1637210.75</v>
          </cell>
          <cell r="K13">
            <v>111.43167895895346</v>
          </cell>
          <cell r="L13">
            <v>18087537.74000001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120561239.65</v>
          </cell>
          <cell r="H14">
            <v>18844649.430000007</v>
          </cell>
          <cell r="I14">
            <v>100.52356135812022</v>
          </cell>
          <cell r="J14">
            <v>98149.43000000715</v>
          </cell>
          <cell r="K14">
            <v>107.72591261388126</v>
          </cell>
          <cell r="L14">
            <v>8646439.650000006</v>
          </cell>
        </row>
        <row r="15">
          <cell r="B15">
            <v>30799000</v>
          </cell>
          <cell r="C15">
            <v>16787460</v>
          </cell>
          <cell r="D15">
            <v>2680700</v>
          </cell>
          <cell r="G15">
            <v>17554390.56</v>
          </cell>
          <cell r="H15">
            <v>2647643.589999998</v>
          </cell>
          <cell r="I15">
            <v>98.76687395083367</v>
          </cell>
          <cell r="J15">
            <v>-33056.41000000201</v>
          </cell>
          <cell r="K15">
            <v>104.5684728958401</v>
          </cell>
          <cell r="L15">
            <v>766930.5599999987</v>
          </cell>
        </row>
        <row r="16">
          <cell r="B16">
            <v>30400909</v>
          </cell>
          <cell r="C16">
            <v>15651991</v>
          </cell>
          <cell r="D16">
            <v>4022098</v>
          </cell>
          <cell r="G16">
            <v>15966127.73</v>
          </cell>
          <cell r="H16">
            <v>3054641.74</v>
          </cell>
          <cell r="I16">
            <v>75.94647718678164</v>
          </cell>
          <cell r="J16">
            <v>-967456.2599999998</v>
          </cell>
          <cell r="K16">
            <v>102.00700811800876</v>
          </cell>
          <cell r="L16">
            <v>314136.73000000045</v>
          </cell>
        </row>
        <row r="17">
          <cell r="B17">
            <v>91581380</v>
          </cell>
          <cell r="C17">
            <v>55405970</v>
          </cell>
          <cell r="D17">
            <v>12003770</v>
          </cell>
          <cell r="G17">
            <v>69912746.56</v>
          </cell>
          <cell r="H17">
            <v>12116360.380000003</v>
          </cell>
          <cell r="I17">
            <v>100.93795849137399</v>
          </cell>
          <cell r="J17">
            <v>112590.38000000268</v>
          </cell>
          <cell r="K17">
            <v>126.18269576365147</v>
          </cell>
          <cell r="L17">
            <v>14506776.560000002</v>
          </cell>
        </row>
        <row r="18">
          <cell r="B18">
            <v>9061979</v>
          </cell>
          <cell r="C18">
            <v>4639126</v>
          </cell>
          <cell r="D18">
            <v>1212067</v>
          </cell>
          <cell r="G18">
            <v>5855380.42</v>
          </cell>
          <cell r="H18">
            <v>1026119.4900000002</v>
          </cell>
          <cell r="I18">
            <v>84.65864428286557</v>
          </cell>
          <cell r="J18">
            <v>-185947.50999999978</v>
          </cell>
          <cell r="K18">
            <v>126.2173180896574</v>
          </cell>
          <cell r="L18">
            <v>1216254.42</v>
          </cell>
        </row>
        <row r="19">
          <cell r="B19">
            <v>21439855</v>
          </cell>
          <cell r="C19">
            <v>11052496</v>
          </cell>
          <cell r="D19">
            <v>4115193</v>
          </cell>
          <cell r="G19">
            <v>12916703.98</v>
          </cell>
          <cell r="H19">
            <v>3399156.960000001</v>
          </cell>
          <cell r="I19">
            <v>82.6001832720847</v>
          </cell>
          <cell r="J19">
            <v>-716036.0399999991</v>
          </cell>
          <cell r="K19">
            <v>116.86685052860459</v>
          </cell>
          <cell r="L19">
            <v>1864207.9800000004</v>
          </cell>
        </row>
        <row r="20">
          <cell r="B20">
            <v>42339029</v>
          </cell>
          <cell r="C20">
            <v>22178046</v>
          </cell>
          <cell r="D20">
            <v>5715855</v>
          </cell>
          <cell r="G20">
            <v>30496814.74</v>
          </cell>
          <cell r="H20">
            <v>5518251.93</v>
          </cell>
          <cell r="I20">
            <v>96.54289568227325</v>
          </cell>
          <cell r="J20">
            <v>-197603.0700000003</v>
          </cell>
          <cell r="K20">
            <v>137.50902464536324</v>
          </cell>
          <cell r="L20">
            <v>8318768.739999998</v>
          </cell>
        </row>
        <row r="21">
          <cell r="B21">
            <v>35584280</v>
          </cell>
          <cell r="C21">
            <v>20351490</v>
          </cell>
          <cell r="D21">
            <v>6981870</v>
          </cell>
          <cell r="G21">
            <v>24382507.07</v>
          </cell>
          <cell r="H21">
            <v>4493515.07</v>
          </cell>
          <cell r="I21">
            <v>64.35976421789579</v>
          </cell>
          <cell r="J21">
            <v>-2488354.9299999997</v>
          </cell>
          <cell r="K21">
            <v>119.8069874490762</v>
          </cell>
          <cell r="L21">
            <v>4031017.0700000003</v>
          </cell>
        </row>
        <row r="22">
          <cell r="B22">
            <v>45600433</v>
          </cell>
          <cell r="C22">
            <v>25898354</v>
          </cell>
          <cell r="D22">
            <v>7230540</v>
          </cell>
          <cell r="G22">
            <v>33538872.34</v>
          </cell>
          <cell r="H22">
            <v>5437752.629999999</v>
          </cell>
          <cell r="I22">
            <v>75.20534607373722</v>
          </cell>
          <cell r="J22">
            <v>-1792787.370000001</v>
          </cell>
          <cell r="K22">
            <v>129.50194572211038</v>
          </cell>
          <cell r="L22">
            <v>7640518.34</v>
          </cell>
        </row>
        <row r="23">
          <cell r="B23">
            <v>23742829</v>
          </cell>
          <cell r="C23">
            <v>13015955</v>
          </cell>
          <cell r="D23">
            <v>3726719</v>
          </cell>
          <cell r="G23">
            <v>16127187.54</v>
          </cell>
          <cell r="H23">
            <v>3185600.5999999996</v>
          </cell>
          <cell r="I23">
            <v>85.48003216770569</v>
          </cell>
          <cell r="J23">
            <v>-541118.4000000004</v>
          </cell>
          <cell r="K23">
            <v>123.90322139251401</v>
          </cell>
          <cell r="L23">
            <v>3111232.539999999</v>
          </cell>
        </row>
        <row r="24">
          <cell r="B24">
            <v>26165886</v>
          </cell>
          <cell r="C24">
            <v>11477303</v>
          </cell>
          <cell r="D24">
            <v>2230966</v>
          </cell>
          <cell r="G24">
            <v>16220129.75</v>
          </cell>
          <cell r="H24">
            <v>3707401</v>
          </cell>
          <cell r="I24">
            <v>166.17917978131447</v>
          </cell>
          <cell r="J24">
            <v>1476435</v>
          </cell>
          <cell r="K24">
            <v>141.3235300139763</v>
          </cell>
          <cell r="L24">
            <v>4742826.75</v>
          </cell>
        </row>
        <row r="25">
          <cell r="B25">
            <v>35898705</v>
          </cell>
          <cell r="C25">
            <v>20958005</v>
          </cell>
          <cell r="D25">
            <v>4941685</v>
          </cell>
          <cell r="G25">
            <v>26429900.78</v>
          </cell>
          <cell r="H25">
            <v>5464432.380000003</v>
          </cell>
          <cell r="I25">
            <v>110.57832257620635</v>
          </cell>
          <cell r="J25">
            <v>522747.3800000027</v>
          </cell>
          <cell r="K25">
            <v>126.10885807117616</v>
          </cell>
          <cell r="L25">
            <v>5471895.780000001</v>
          </cell>
        </row>
        <row r="26">
          <cell r="B26">
            <v>24169910</v>
          </cell>
          <cell r="C26">
            <v>12613405</v>
          </cell>
          <cell r="D26">
            <v>4046282</v>
          </cell>
          <cell r="G26">
            <v>16232205.88</v>
          </cell>
          <cell r="H26">
            <v>3410002.0200000014</v>
          </cell>
          <cell r="I26">
            <v>84.27494722315453</v>
          </cell>
          <cell r="J26">
            <v>-636279.9799999986</v>
          </cell>
          <cell r="K26">
            <v>128.69011880614318</v>
          </cell>
          <cell r="L26">
            <v>3618800.880000001</v>
          </cell>
        </row>
        <row r="27">
          <cell r="B27">
            <v>18742615</v>
          </cell>
          <cell r="C27">
            <v>10637034</v>
          </cell>
          <cell r="D27">
            <v>3505598</v>
          </cell>
          <cell r="G27">
            <v>12274059.6</v>
          </cell>
          <cell r="H27">
            <v>2933552.6099999994</v>
          </cell>
          <cell r="I27">
            <v>83.68194556249745</v>
          </cell>
          <cell r="J27">
            <v>-572045.3900000006</v>
          </cell>
          <cell r="K27">
            <v>115.38986901799882</v>
          </cell>
          <cell r="L27">
            <v>1637025.5999999996</v>
          </cell>
        </row>
        <row r="28">
          <cell r="B28">
            <v>36277022</v>
          </cell>
          <cell r="C28">
            <v>21584027</v>
          </cell>
          <cell r="D28">
            <v>6848796</v>
          </cell>
          <cell r="G28">
            <v>24739899.05</v>
          </cell>
          <cell r="H28">
            <v>4787643.050000001</v>
          </cell>
          <cell r="I28">
            <v>69.90488620189593</v>
          </cell>
          <cell r="J28">
            <v>-2061152.9499999993</v>
          </cell>
          <cell r="K28">
            <v>114.6213310889576</v>
          </cell>
          <cell r="L28">
            <v>3155872.0500000007</v>
          </cell>
        </row>
        <row r="29">
          <cell r="B29">
            <v>60769937</v>
          </cell>
          <cell r="C29">
            <v>31228941</v>
          </cell>
          <cell r="D29">
            <v>6661671</v>
          </cell>
          <cell r="G29">
            <v>40899152.1</v>
          </cell>
          <cell r="H29">
            <v>6837425.230000004</v>
          </cell>
          <cell r="I29">
            <v>102.63829045295098</v>
          </cell>
          <cell r="J29">
            <v>175754.23000000417</v>
          </cell>
          <cell r="K29">
            <v>130.9655428277251</v>
          </cell>
          <cell r="L29">
            <v>9670211.100000001</v>
          </cell>
        </row>
        <row r="30">
          <cell r="B30">
            <v>27442087</v>
          </cell>
          <cell r="C30">
            <v>14752598</v>
          </cell>
          <cell r="D30">
            <v>4224071</v>
          </cell>
          <cell r="G30">
            <v>16964786.97</v>
          </cell>
          <cell r="H30">
            <v>3704175.3199999984</v>
          </cell>
          <cell r="I30">
            <v>87.69207051680709</v>
          </cell>
          <cell r="J30">
            <v>-519895.68000000156</v>
          </cell>
          <cell r="K30">
            <v>114.99525012475769</v>
          </cell>
          <cell r="L30">
            <v>2212188.969999999</v>
          </cell>
        </row>
        <row r="31">
          <cell r="B31">
            <v>30701767</v>
          </cell>
          <cell r="C31">
            <v>17451630</v>
          </cell>
          <cell r="D31">
            <v>4572917</v>
          </cell>
          <cell r="G31">
            <v>17631960.58</v>
          </cell>
          <cell r="H31">
            <v>3226975.5699999984</v>
          </cell>
          <cell r="I31">
            <v>70.56711438235153</v>
          </cell>
          <cell r="J31">
            <v>-1345941.4300000016</v>
          </cell>
          <cell r="K31">
            <v>101.03331654407066</v>
          </cell>
          <cell r="L31">
            <v>180330.5799999982</v>
          </cell>
        </row>
        <row r="32">
          <cell r="B32">
            <v>13459702</v>
          </cell>
          <cell r="C32">
            <v>6459497</v>
          </cell>
          <cell r="D32">
            <v>1946061</v>
          </cell>
          <cell r="G32">
            <v>7411657.78</v>
          </cell>
          <cell r="H32">
            <v>1516789.6100000003</v>
          </cell>
          <cell r="I32">
            <v>77.9415244434784</v>
          </cell>
          <cell r="J32">
            <v>-429271.38999999966</v>
          </cell>
          <cell r="K32">
            <v>114.74047870910073</v>
          </cell>
          <cell r="L32">
            <v>952160.7800000003</v>
          </cell>
        </row>
        <row r="33">
          <cell r="B33">
            <v>24912664</v>
          </cell>
          <cell r="C33">
            <v>12523284</v>
          </cell>
          <cell r="D33">
            <v>3350917</v>
          </cell>
          <cell r="G33">
            <v>14240581.72</v>
          </cell>
          <cell r="H33">
            <v>2831128.370000001</v>
          </cell>
          <cell r="I33">
            <v>84.48816756726595</v>
          </cell>
          <cell r="J33">
            <v>-519788.62999999896</v>
          </cell>
          <cell r="K33">
            <v>113.71283858131783</v>
          </cell>
          <cell r="L33">
            <v>1717297.7200000007</v>
          </cell>
        </row>
        <row r="34">
          <cell r="B34">
            <v>19953405</v>
          </cell>
          <cell r="C34">
            <v>10206105</v>
          </cell>
          <cell r="D34">
            <v>2828385</v>
          </cell>
          <cell r="G34">
            <v>12838375.88</v>
          </cell>
          <cell r="H34">
            <v>2702345.880000001</v>
          </cell>
          <cell r="I34">
            <v>95.54377780959808</v>
          </cell>
          <cell r="J34">
            <v>-126039.11999999918</v>
          </cell>
          <cell r="K34">
            <v>125.79114049875051</v>
          </cell>
          <cell r="L34">
            <v>2632270.880000001</v>
          </cell>
        </row>
        <row r="35">
          <cell r="B35">
            <v>48225508</v>
          </cell>
          <cell r="C35">
            <v>24889494</v>
          </cell>
          <cell r="D35">
            <v>5928358</v>
          </cell>
          <cell r="G35">
            <v>30085313.95</v>
          </cell>
          <cell r="H35">
            <v>6433497.539999999</v>
          </cell>
          <cell r="I35">
            <v>108.5207327222816</v>
          </cell>
          <cell r="J35">
            <v>505139.5399999991</v>
          </cell>
          <cell r="K35">
            <v>120.87555476218199</v>
          </cell>
          <cell r="L35">
            <v>5195819.949999999</v>
          </cell>
        </row>
        <row r="36">
          <cell r="B36">
            <v>3945328445</v>
          </cell>
          <cell r="C36">
            <v>2353430526</v>
          </cell>
          <cell r="D36">
            <v>359064939</v>
          </cell>
          <cell r="G36">
            <v>2642574280.9700003</v>
          </cell>
          <cell r="H36">
            <v>385843884.8000001</v>
          </cell>
          <cell r="I36">
            <v>107.45796731771688</v>
          </cell>
          <cell r="J36">
            <v>26778945.800000064</v>
          </cell>
          <cell r="K36">
            <v>112.28605441187347</v>
          </cell>
          <cell r="L36">
            <v>289143754.97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592831764.6</v>
      </c>
      <c r="F10" s="33">
        <f>'[1]вспомогат'!H10</f>
        <v>62972747.34000003</v>
      </c>
      <c r="G10" s="34">
        <f>'[1]вспомогат'!I10</f>
        <v>120.21443957354663</v>
      </c>
      <c r="H10" s="35">
        <f>'[1]вспомогат'!J10</f>
        <v>10589067.340000033</v>
      </c>
      <c r="I10" s="36">
        <f>'[1]вспомогат'!K10</f>
        <v>115.047730819657</v>
      </c>
      <c r="J10" s="37">
        <f>'[1]вспомогат'!L10</f>
        <v>77539754.60000002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1187092885.99</v>
      </c>
      <c r="F12" s="38">
        <f>'[1]вспомогат'!H11</f>
        <v>174205369.11</v>
      </c>
      <c r="G12" s="39">
        <f>'[1]вспомогат'!I11</f>
        <v>114.9301462048491</v>
      </c>
      <c r="H12" s="35">
        <f>'[1]вспомогат'!J11</f>
        <v>22630369.110000014</v>
      </c>
      <c r="I12" s="36">
        <f>'[1]вспомогат'!K11</f>
        <v>107.05959839919193</v>
      </c>
      <c r="J12" s="37">
        <f>'[1]вспомогат'!L11</f>
        <v>78277885.99000001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103059165.01</v>
      </c>
      <c r="F13" s="38">
        <f>'[1]вспомогат'!H12</f>
        <v>16015574.200000003</v>
      </c>
      <c r="G13" s="39">
        <f>'[1]вспомогат'!I12</f>
        <v>115.62491999858211</v>
      </c>
      <c r="H13" s="35">
        <f>'[1]вспомогат'!J12</f>
        <v>2164257.200000003</v>
      </c>
      <c r="I13" s="36">
        <f>'[1]вспомогат'!K12</f>
        <v>129.7589146582327</v>
      </c>
      <c r="J13" s="37">
        <f>'[1]вспомогат'!L12</f>
        <v>23635593.010000005</v>
      </c>
    </row>
    <row r="14" spans="1:10" ht="12.75">
      <c r="A14" s="32" t="s">
        <v>16</v>
      </c>
      <c r="B14" s="33">
        <f>'[1]вспомогат'!B13</f>
        <v>284766103</v>
      </c>
      <c r="C14" s="33">
        <f>'[1]вспомогат'!C13</f>
        <v>158222933</v>
      </c>
      <c r="D14" s="38">
        <f>'[1]вспомогат'!D13</f>
        <v>23733923</v>
      </c>
      <c r="E14" s="33">
        <f>'[1]вспомогат'!G13</f>
        <v>176310470.74</v>
      </c>
      <c r="F14" s="38">
        <f>'[1]вспомогат'!H13</f>
        <v>25371133.75</v>
      </c>
      <c r="G14" s="39">
        <f>'[1]вспомогат'!I13</f>
        <v>106.89818851270394</v>
      </c>
      <c r="H14" s="35">
        <f>'[1]вспомогат'!J13</f>
        <v>1637210.75</v>
      </c>
      <c r="I14" s="36">
        <f>'[1]вспомогат'!K13</f>
        <v>111.43167895895346</v>
      </c>
      <c r="J14" s="37">
        <f>'[1]вспомогат'!L13</f>
        <v>18087537.74000001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120561239.65</v>
      </c>
      <c r="F15" s="38">
        <f>'[1]вспомогат'!H14</f>
        <v>18844649.430000007</v>
      </c>
      <c r="G15" s="39">
        <f>'[1]вспомогат'!I14</f>
        <v>100.52356135812022</v>
      </c>
      <c r="H15" s="35">
        <f>'[1]вспомогат'!J14</f>
        <v>98149.43000000715</v>
      </c>
      <c r="I15" s="36">
        <f>'[1]вспомогат'!K14</f>
        <v>107.72591261388126</v>
      </c>
      <c r="J15" s="37">
        <f>'[1]вспомогат'!L14</f>
        <v>8646439.650000006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17554390.56</v>
      </c>
      <c r="F16" s="38">
        <f>'[1]вспомогат'!H15</f>
        <v>2647643.589999998</v>
      </c>
      <c r="G16" s="39">
        <f>'[1]вспомогат'!I15</f>
        <v>98.76687395083367</v>
      </c>
      <c r="H16" s="35">
        <f>'[1]вспомогат'!J15</f>
        <v>-33056.41000000201</v>
      </c>
      <c r="I16" s="36">
        <f>'[1]вспомогат'!K15</f>
        <v>104.5684728958401</v>
      </c>
      <c r="J16" s="37">
        <f>'[1]вспомогат'!L15</f>
        <v>766930.5599999987</v>
      </c>
    </row>
    <row r="17" spans="1:10" ht="20.25" customHeight="1">
      <c r="A17" s="40" t="s">
        <v>19</v>
      </c>
      <c r="B17" s="41">
        <f>SUM(B12:B16)</f>
        <v>2459370143</v>
      </c>
      <c r="C17" s="41">
        <f>SUM(C12:C16)</f>
        <v>1475163765</v>
      </c>
      <c r="D17" s="41">
        <f>SUM(D12:D16)</f>
        <v>210587440</v>
      </c>
      <c r="E17" s="41">
        <f>SUM(E12:E16)</f>
        <v>1604578151.95</v>
      </c>
      <c r="F17" s="41">
        <f>SUM(F12:F16)</f>
        <v>237084370.08</v>
      </c>
      <c r="G17" s="42">
        <f>F17/D17*100</f>
        <v>112.58238861728887</v>
      </c>
      <c r="H17" s="41">
        <f>SUM(H12:H16)</f>
        <v>26496930.08000002</v>
      </c>
      <c r="I17" s="43">
        <f>E17/C17*100</f>
        <v>108.77288271448289</v>
      </c>
      <c r="J17" s="41">
        <f>SUM(J12:J16)</f>
        <v>129414386.95000003</v>
      </c>
    </row>
    <row r="18" spans="1:10" ht="20.25" customHeight="1">
      <c r="A18" s="32" t="s">
        <v>20</v>
      </c>
      <c r="B18" s="44">
        <f>'[1]вспомогат'!B16</f>
        <v>30400909</v>
      </c>
      <c r="C18" s="44">
        <f>'[1]вспомогат'!C16</f>
        <v>15651991</v>
      </c>
      <c r="D18" s="45">
        <f>'[1]вспомогат'!D16</f>
        <v>4022098</v>
      </c>
      <c r="E18" s="44">
        <f>'[1]вспомогат'!G16</f>
        <v>15966127.73</v>
      </c>
      <c r="F18" s="45">
        <f>'[1]вспомогат'!H16</f>
        <v>3054641.74</v>
      </c>
      <c r="G18" s="46">
        <f>'[1]вспомогат'!I16</f>
        <v>75.94647718678164</v>
      </c>
      <c r="H18" s="47">
        <f>'[1]вспомогат'!J16</f>
        <v>-967456.2599999998</v>
      </c>
      <c r="I18" s="48">
        <f>'[1]вспомогат'!K16</f>
        <v>102.00700811800876</v>
      </c>
      <c r="J18" s="49">
        <f>'[1]вспомогат'!L16</f>
        <v>314136.73000000045</v>
      </c>
    </row>
    <row r="19" spans="1:10" ht="12.75">
      <c r="A19" s="32" t="s">
        <v>21</v>
      </c>
      <c r="B19" s="33">
        <f>'[1]вспомогат'!B17</f>
        <v>91581380</v>
      </c>
      <c r="C19" s="33">
        <f>'[1]вспомогат'!C17</f>
        <v>55405970</v>
      </c>
      <c r="D19" s="38">
        <f>'[1]вспомогат'!D17</f>
        <v>12003770</v>
      </c>
      <c r="E19" s="33">
        <f>'[1]вспомогат'!G17</f>
        <v>69912746.56</v>
      </c>
      <c r="F19" s="38">
        <f>'[1]вспомогат'!H17</f>
        <v>12116360.380000003</v>
      </c>
      <c r="G19" s="39">
        <f>'[1]вспомогат'!I17</f>
        <v>100.93795849137399</v>
      </c>
      <c r="H19" s="35">
        <f>'[1]вспомогат'!J17</f>
        <v>112590.38000000268</v>
      </c>
      <c r="I19" s="36">
        <f>'[1]вспомогат'!K17</f>
        <v>126.18269576365147</v>
      </c>
      <c r="J19" s="37">
        <f>'[1]вспомогат'!L17</f>
        <v>14506776.560000002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4639126</v>
      </c>
      <c r="D20" s="38">
        <f>'[1]вспомогат'!D18</f>
        <v>1212067</v>
      </c>
      <c r="E20" s="33">
        <f>'[1]вспомогат'!G18</f>
        <v>5855380.42</v>
      </c>
      <c r="F20" s="38">
        <f>'[1]вспомогат'!H18</f>
        <v>1026119.4900000002</v>
      </c>
      <c r="G20" s="39">
        <f>'[1]вспомогат'!I18</f>
        <v>84.65864428286557</v>
      </c>
      <c r="H20" s="35">
        <f>'[1]вспомогат'!J18</f>
        <v>-185947.50999999978</v>
      </c>
      <c r="I20" s="36">
        <f>'[1]вспомогат'!K18</f>
        <v>126.2173180896574</v>
      </c>
      <c r="J20" s="37">
        <f>'[1]вспомогат'!L18</f>
        <v>1216254.42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11052496</v>
      </c>
      <c r="D21" s="38">
        <f>'[1]вспомогат'!D19</f>
        <v>4115193</v>
      </c>
      <c r="E21" s="33">
        <f>'[1]вспомогат'!G19</f>
        <v>12916703.98</v>
      </c>
      <c r="F21" s="38">
        <f>'[1]вспомогат'!H19</f>
        <v>3399156.960000001</v>
      </c>
      <c r="G21" s="39">
        <f>'[1]вспомогат'!I19</f>
        <v>82.6001832720847</v>
      </c>
      <c r="H21" s="35">
        <f>'[1]вспомогат'!J19</f>
        <v>-716036.0399999991</v>
      </c>
      <c r="I21" s="36">
        <f>'[1]вспомогат'!K19</f>
        <v>116.86685052860459</v>
      </c>
      <c r="J21" s="37">
        <f>'[1]вспомогат'!L19</f>
        <v>1864207.9800000004</v>
      </c>
    </row>
    <row r="22" spans="1:10" ht="12.75">
      <c r="A22" s="32" t="s">
        <v>24</v>
      </c>
      <c r="B22" s="33">
        <f>'[1]вспомогат'!B20</f>
        <v>42339029</v>
      </c>
      <c r="C22" s="33">
        <f>'[1]вспомогат'!C20</f>
        <v>22178046</v>
      </c>
      <c r="D22" s="38">
        <f>'[1]вспомогат'!D20</f>
        <v>5715855</v>
      </c>
      <c r="E22" s="33">
        <f>'[1]вспомогат'!G20</f>
        <v>30496814.74</v>
      </c>
      <c r="F22" s="38">
        <f>'[1]вспомогат'!H20</f>
        <v>5518251.93</v>
      </c>
      <c r="G22" s="39">
        <f>'[1]вспомогат'!I20</f>
        <v>96.54289568227325</v>
      </c>
      <c r="H22" s="35">
        <f>'[1]вспомогат'!J20</f>
        <v>-197603.0700000003</v>
      </c>
      <c r="I22" s="36">
        <f>'[1]вспомогат'!K20</f>
        <v>137.50902464536324</v>
      </c>
      <c r="J22" s="37">
        <f>'[1]вспомогат'!L20</f>
        <v>8318768.739999998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20351490</v>
      </c>
      <c r="D23" s="38">
        <f>'[1]вспомогат'!D21</f>
        <v>6981870</v>
      </c>
      <c r="E23" s="33">
        <f>'[1]вспомогат'!G21</f>
        <v>24382507.07</v>
      </c>
      <c r="F23" s="38">
        <f>'[1]вспомогат'!H21</f>
        <v>4493515.07</v>
      </c>
      <c r="G23" s="39">
        <f>'[1]вспомогат'!I21</f>
        <v>64.35976421789579</v>
      </c>
      <c r="H23" s="35">
        <f>'[1]вспомогат'!J21</f>
        <v>-2488354.9299999997</v>
      </c>
      <c r="I23" s="36">
        <f>'[1]вспомогат'!K21</f>
        <v>119.8069874490762</v>
      </c>
      <c r="J23" s="37">
        <f>'[1]вспомогат'!L21</f>
        <v>4031017.0700000003</v>
      </c>
    </row>
    <row r="24" spans="1:10" ht="12.75">
      <c r="A24" s="32" t="s">
        <v>26</v>
      </c>
      <c r="B24" s="33">
        <f>'[1]вспомогат'!B22</f>
        <v>45600433</v>
      </c>
      <c r="C24" s="33">
        <f>'[1]вспомогат'!C22</f>
        <v>25898354</v>
      </c>
      <c r="D24" s="38">
        <f>'[1]вспомогат'!D22</f>
        <v>7230540</v>
      </c>
      <c r="E24" s="33">
        <f>'[1]вспомогат'!G22</f>
        <v>33538872.34</v>
      </c>
      <c r="F24" s="38">
        <f>'[1]вспомогат'!H22</f>
        <v>5437752.629999999</v>
      </c>
      <c r="G24" s="39">
        <f>'[1]вспомогат'!I22</f>
        <v>75.20534607373722</v>
      </c>
      <c r="H24" s="35">
        <f>'[1]вспомогат'!J22</f>
        <v>-1792787.370000001</v>
      </c>
      <c r="I24" s="36">
        <f>'[1]вспомогат'!K22</f>
        <v>129.50194572211038</v>
      </c>
      <c r="J24" s="37">
        <f>'[1]вспомогат'!L22</f>
        <v>7640518.34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13015955</v>
      </c>
      <c r="D25" s="38">
        <f>'[1]вспомогат'!D23</f>
        <v>3726719</v>
      </c>
      <c r="E25" s="33">
        <f>'[1]вспомогат'!G23</f>
        <v>16127187.54</v>
      </c>
      <c r="F25" s="38">
        <f>'[1]вспомогат'!H23</f>
        <v>3185600.5999999996</v>
      </c>
      <c r="G25" s="39">
        <f>'[1]вспомогат'!I23</f>
        <v>85.48003216770569</v>
      </c>
      <c r="H25" s="35">
        <f>'[1]вспомогат'!J23</f>
        <v>-541118.4000000004</v>
      </c>
      <c r="I25" s="36">
        <f>'[1]вспомогат'!K23</f>
        <v>123.90322139251401</v>
      </c>
      <c r="J25" s="37">
        <f>'[1]вспомогат'!L23</f>
        <v>3111232.539999999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11477303</v>
      </c>
      <c r="D26" s="38">
        <f>'[1]вспомогат'!D24</f>
        <v>2230966</v>
      </c>
      <c r="E26" s="33">
        <f>'[1]вспомогат'!G24</f>
        <v>16220129.75</v>
      </c>
      <c r="F26" s="38">
        <f>'[1]вспомогат'!H24</f>
        <v>3707401</v>
      </c>
      <c r="G26" s="39">
        <f>'[1]вспомогат'!I24</f>
        <v>166.17917978131447</v>
      </c>
      <c r="H26" s="35">
        <f>'[1]вспомогат'!J24</f>
        <v>1476435</v>
      </c>
      <c r="I26" s="36">
        <f>'[1]вспомогат'!K24</f>
        <v>141.3235300139763</v>
      </c>
      <c r="J26" s="37">
        <f>'[1]вспомогат'!L24</f>
        <v>4742826.75</v>
      </c>
    </row>
    <row r="27" spans="1:10" ht="12.75">
      <c r="A27" s="32" t="s">
        <v>29</v>
      </c>
      <c r="B27" s="33">
        <f>'[1]вспомогат'!B25</f>
        <v>35898705</v>
      </c>
      <c r="C27" s="33">
        <f>'[1]вспомогат'!C25</f>
        <v>20958005</v>
      </c>
      <c r="D27" s="38">
        <f>'[1]вспомогат'!D25</f>
        <v>4941685</v>
      </c>
      <c r="E27" s="33">
        <f>'[1]вспомогат'!G25</f>
        <v>26429900.78</v>
      </c>
      <c r="F27" s="38">
        <f>'[1]вспомогат'!H25</f>
        <v>5464432.380000003</v>
      </c>
      <c r="G27" s="39">
        <f>'[1]вспомогат'!I25</f>
        <v>110.57832257620635</v>
      </c>
      <c r="H27" s="35">
        <f>'[1]вспомогат'!J25</f>
        <v>522747.3800000027</v>
      </c>
      <c r="I27" s="36">
        <f>'[1]вспомогат'!K25</f>
        <v>126.10885807117616</v>
      </c>
      <c r="J27" s="37">
        <f>'[1]вспомогат'!L25</f>
        <v>5471895.780000001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12613405</v>
      </c>
      <c r="D28" s="38">
        <f>'[1]вспомогат'!D26</f>
        <v>4046282</v>
      </c>
      <c r="E28" s="33">
        <f>'[1]вспомогат'!G26</f>
        <v>16232205.88</v>
      </c>
      <c r="F28" s="38">
        <f>'[1]вспомогат'!H26</f>
        <v>3410002.0200000014</v>
      </c>
      <c r="G28" s="39">
        <f>'[1]вспомогат'!I26</f>
        <v>84.27494722315453</v>
      </c>
      <c r="H28" s="35">
        <f>'[1]вспомогат'!J26</f>
        <v>-636279.9799999986</v>
      </c>
      <c r="I28" s="36">
        <f>'[1]вспомогат'!K26</f>
        <v>128.69011880614318</v>
      </c>
      <c r="J28" s="37">
        <f>'[1]вспомогат'!L26</f>
        <v>3618800.880000001</v>
      </c>
    </row>
    <row r="29" spans="1:10" ht="12.75">
      <c r="A29" s="32" t="s">
        <v>31</v>
      </c>
      <c r="B29" s="33">
        <f>'[1]вспомогат'!B27</f>
        <v>18742615</v>
      </c>
      <c r="C29" s="33">
        <f>'[1]вспомогат'!C27</f>
        <v>10637034</v>
      </c>
      <c r="D29" s="38">
        <f>'[1]вспомогат'!D27</f>
        <v>3505598</v>
      </c>
      <c r="E29" s="33">
        <f>'[1]вспомогат'!G27</f>
        <v>12274059.6</v>
      </c>
      <c r="F29" s="38">
        <f>'[1]вспомогат'!H27</f>
        <v>2933552.6099999994</v>
      </c>
      <c r="G29" s="39">
        <f>'[1]вспомогат'!I27</f>
        <v>83.68194556249745</v>
      </c>
      <c r="H29" s="35">
        <f>'[1]вспомогат'!J27</f>
        <v>-572045.3900000006</v>
      </c>
      <c r="I29" s="36">
        <f>'[1]вспомогат'!K27</f>
        <v>115.38986901799882</v>
      </c>
      <c r="J29" s="37">
        <f>'[1]вспомогат'!L27</f>
        <v>1637025.5999999996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21584027</v>
      </c>
      <c r="D30" s="38">
        <f>'[1]вспомогат'!D28</f>
        <v>6848796</v>
      </c>
      <c r="E30" s="33">
        <f>'[1]вспомогат'!G28</f>
        <v>24739899.05</v>
      </c>
      <c r="F30" s="38">
        <f>'[1]вспомогат'!H28</f>
        <v>4787643.050000001</v>
      </c>
      <c r="G30" s="39">
        <f>'[1]вспомогат'!I28</f>
        <v>69.90488620189593</v>
      </c>
      <c r="H30" s="35">
        <f>'[1]вспомогат'!J28</f>
        <v>-2061152.9499999993</v>
      </c>
      <c r="I30" s="36">
        <f>'[1]вспомогат'!K28</f>
        <v>114.6213310889576</v>
      </c>
      <c r="J30" s="37">
        <f>'[1]вспомогат'!L28</f>
        <v>3155872.0500000007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31228941</v>
      </c>
      <c r="D31" s="38">
        <f>'[1]вспомогат'!D29</f>
        <v>6661671</v>
      </c>
      <c r="E31" s="33">
        <f>'[1]вспомогат'!G29</f>
        <v>40899152.1</v>
      </c>
      <c r="F31" s="38">
        <f>'[1]вспомогат'!H29</f>
        <v>6837425.230000004</v>
      </c>
      <c r="G31" s="39">
        <f>'[1]вспомогат'!I29</f>
        <v>102.63829045295098</v>
      </c>
      <c r="H31" s="35">
        <f>'[1]вспомогат'!J29</f>
        <v>175754.23000000417</v>
      </c>
      <c r="I31" s="36">
        <f>'[1]вспомогат'!K29</f>
        <v>130.9655428277251</v>
      </c>
      <c r="J31" s="37">
        <f>'[1]вспомогат'!L29</f>
        <v>9670211.100000001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14752598</v>
      </c>
      <c r="D32" s="38">
        <f>'[1]вспомогат'!D30</f>
        <v>4224071</v>
      </c>
      <c r="E32" s="33">
        <f>'[1]вспомогат'!G30</f>
        <v>16964786.97</v>
      </c>
      <c r="F32" s="38">
        <f>'[1]вспомогат'!H30</f>
        <v>3704175.3199999984</v>
      </c>
      <c r="G32" s="39">
        <f>'[1]вспомогат'!I30</f>
        <v>87.69207051680709</v>
      </c>
      <c r="H32" s="35">
        <f>'[1]вспомогат'!J30</f>
        <v>-519895.68000000156</v>
      </c>
      <c r="I32" s="36">
        <f>'[1]вспомогат'!K30</f>
        <v>114.99525012475769</v>
      </c>
      <c r="J32" s="37">
        <f>'[1]вспомогат'!L30</f>
        <v>2212188.969999999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17451630</v>
      </c>
      <c r="D33" s="38">
        <f>'[1]вспомогат'!D31</f>
        <v>4572917</v>
      </c>
      <c r="E33" s="33">
        <f>'[1]вспомогат'!G31</f>
        <v>17631960.58</v>
      </c>
      <c r="F33" s="38">
        <f>'[1]вспомогат'!H31</f>
        <v>3226975.5699999984</v>
      </c>
      <c r="G33" s="39">
        <f>'[1]вспомогат'!I31</f>
        <v>70.56711438235153</v>
      </c>
      <c r="H33" s="35">
        <f>'[1]вспомогат'!J31</f>
        <v>-1345941.4300000016</v>
      </c>
      <c r="I33" s="36">
        <f>'[1]вспомогат'!K31</f>
        <v>101.03331654407066</v>
      </c>
      <c r="J33" s="37">
        <f>'[1]вспомогат'!L31</f>
        <v>180330.5799999982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6459497</v>
      </c>
      <c r="D34" s="38">
        <f>'[1]вспомогат'!D32</f>
        <v>1946061</v>
      </c>
      <c r="E34" s="33">
        <f>'[1]вспомогат'!G32</f>
        <v>7411657.78</v>
      </c>
      <c r="F34" s="38">
        <f>'[1]вспомогат'!H32</f>
        <v>1516789.6100000003</v>
      </c>
      <c r="G34" s="39">
        <f>'[1]вспомогат'!I32</f>
        <v>77.9415244434784</v>
      </c>
      <c r="H34" s="35">
        <f>'[1]вспомогат'!J32</f>
        <v>-429271.38999999966</v>
      </c>
      <c r="I34" s="36">
        <f>'[1]вспомогат'!K32</f>
        <v>114.74047870910073</v>
      </c>
      <c r="J34" s="37">
        <f>'[1]вспомогат'!L32</f>
        <v>952160.7800000003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12523284</v>
      </c>
      <c r="D35" s="38">
        <f>'[1]вспомогат'!D33</f>
        <v>3350917</v>
      </c>
      <c r="E35" s="33">
        <f>'[1]вспомогат'!G33</f>
        <v>14240581.72</v>
      </c>
      <c r="F35" s="38">
        <f>'[1]вспомогат'!H33</f>
        <v>2831128.370000001</v>
      </c>
      <c r="G35" s="39">
        <f>'[1]вспомогат'!I33</f>
        <v>84.48816756726595</v>
      </c>
      <c r="H35" s="35">
        <f>'[1]вспомогат'!J33</f>
        <v>-519788.62999999896</v>
      </c>
      <c r="I35" s="36">
        <f>'[1]вспомогат'!K33</f>
        <v>113.71283858131783</v>
      </c>
      <c r="J35" s="37">
        <f>'[1]вспомогат'!L33</f>
        <v>1717297.7200000007</v>
      </c>
    </row>
    <row r="36" spans="1:10" ht="12.75">
      <c r="A36" s="32" t="s">
        <v>38</v>
      </c>
      <c r="B36" s="33">
        <f>'[1]вспомогат'!B34</f>
        <v>19953405</v>
      </c>
      <c r="C36" s="33">
        <f>'[1]вспомогат'!C34</f>
        <v>10206105</v>
      </c>
      <c r="D36" s="38">
        <f>'[1]вспомогат'!D34</f>
        <v>2828385</v>
      </c>
      <c r="E36" s="33">
        <f>'[1]вспомогат'!G34</f>
        <v>12838375.88</v>
      </c>
      <c r="F36" s="38">
        <f>'[1]вспомогат'!H34</f>
        <v>2702345.880000001</v>
      </c>
      <c r="G36" s="39">
        <f>'[1]вспомогат'!I34</f>
        <v>95.54377780959808</v>
      </c>
      <c r="H36" s="35">
        <f>'[1]вспомогат'!J34</f>
        <v>-126039.11999999918</v>
      </c>
      <c r="I36" s="36">
        <f>'[1]вспомогат'!K34</f>
        <v>125.79114049875051</v>
      </c>
      <c r="J36" s="37">
        <f>'[1]вспомогат'!L34</f>
        <v>2632270.880000001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24889494</v>
      </c>
      <c r="D37" s="38">
        <f>'[1]вспомогат'!D35</f>
        <v>5928358</v>
      </c>
      <c r="E37" s="33">
        <f>'[1]вспомогат'!G35</f>
        <v>30085313.95</v>
      </c>
      <c r="F37" s="38">
        <f>'[1]вспомогат'!H35</f>
        <v>6433497.539999999</v>
      </c>
      <c r="G37" s="39">
        <f>'[1]вспомогат'!I35</f>
        <v>108.5207327222816</v>
      </c>
      <c r="H37" s="35">
        <f>'[1]вспомогат'!J35</f>
        <v>505139.5399999991</v>
      </c>
      <c r="I37" s="36">
        <f>'[1]вспомогат'!K35</f>
        <v>120.87555476218199</v>
      </c>
      <c r="J37" s="37">
        <f>'[1]вспомогат'!L35</f>
        <v>5195819.949999999</v>
      </c>
    </row>
    <row r="38" spans="1:10" ht="18.75" customHeight="1">
      <c r="A38" s="50" t="s">
        <v>40</v>
      </c>
      <c r="B38" s="41">
        <f>SUM(B18:B37)</f>
        <v>666469902</v>
      </c>
      <c r="C38" s="41">
        <f>SUM(C18:C37)</f>
        <v>362974751</v>
      </c>
      <c r="D38" s="41">
        <f>SUM(D18:D37)</f>
        <v>96093819</v>
      </c>
      <c r="E38" s="41">
        <f>SUM(E18:E37)</f>
        <v>445164364.41999996</v>
      </c>
      <c r="F38" s="41">
        <f>SUM(F18:F37)</f>
        <v>85786767.38</v>
      </c>
      <c r="G38" s="42">
        <f>F38/D38*100</f>
        <v>89.2739702436012</v>
      </c>
      <c r="H38" s="41">
        <f>SUM(H18:H37)</f>
        <v>-10307051.619999992</v>
      </c>
      <c r="I38" s="43">
        <f>E38/C38*100</f>
        <v>122.6433417733786</v>
      </c>
      <c r="J38" s="41">
        <f>SUM(J18:J37)</f>
        <v>82189613.42000002</v>
      </c>
    </row>
    <row r="39" spans="1:10" ht="20.25" customHeight="1">
      <c r="A39" s="51" t="s">
        <v>41</v>
      </c>
      <c r="B39" s="52">
        <f>'[1]вспомогат'!B36</f>
        <v>3945328445</v>
      </c>
      <c r="C39" s="52">
        <f>'[1]вспомогат'!C36</f>
        <v>2353430526</v>
      </c>
      <c r="D39" s="52">
        <f>'[1]вспомогат'!D36</f>
        <v>359064939</v>
      </c>
      <c r="E39" s="52">
        <f>'[1]вспомогат'!G36</f>
        <v>2642574280.9700003</v>
      </c>
      <c r="F39" s="52">
        <f>'[1]вспомогат'!H36</f>
        <v>385843884.8000001</v>
      </c>
      <c r="G39" s="53">
        <f>'[1]вспомогат'!I36</f>
        <v>107.45796731771688</v>
      </c>
      <c r="H39" s="52">
        <f>'[1]вспомогат'!J36</f>
        <v>26778945.800000064</v>
      </c>
      <c r="I39" s="53">
        <f>'[1]вспомогат'!K36</f>
        <v>112.28605441187347</v>
      </c>
      <c r="J39" s="52">
        <f>'[1]вспомогат'!L36</f>
        <v>289143754.97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01.01.2015 - 29.07.2015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2015-07-30T05:42:50Z</dcterms:created>
  <dcterms:modified xsi:type="dcterms:W3CDTF">2015-07-30T05:43:30Z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