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<sst xmlns="http://schemas.openxmlformats.org/spreadsheetml/2006/main" count="47" uniqueCount="42">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</sst>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27.07.2015</v>
          </cell>
        </row>
        <row r="6">
          <cell r="G6" t="str">
            <v>Фактично надійшло на 27.07.2015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581058757.85</v>
          </cell>
          <cell r="H10">
            <v>51199740.59000003</v>
          </cell>
          <cell r="I10">
            <v>97.73986972660194</v>
          </cell>
          <cell r="J10">
            <v>-1183939.4099999666</v>
          </cell>
          <cell r="K10">
            <v>112.7630055529097</v>
          </cell>
          <cell r="L10">
            <v>65766747.850000024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1149861604.72</v>
          </cell>
          <cell r="H11">
            <v>136974087.84000003</v>
          </cell>
          <cell r="I11">
            <v>90.36720292924298</v>
          </cell>
          <cell r="J11">
            <v>-14600912.159999967</v>
          </cell>
          <cell r="K11">
            <v>103.70184428601705</v>
          </cell>
          <cell r="L11">
            <v>41046604.72000003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99947645.57</v>
          </cell>
          <cell r="H12">
            <v>12904054.75999999</v>
          </cell>
          <cell r="I12">
            <v>93.16121174614652</v>
          </cell>
          <cell r="J12">
            <v>-947262.2400000095</v>
          </cell>
          <cell r="K12">
            <v>125.84128748326755</v>
          </cell>
          <cell r="L12">
            <v>20524073.569999993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168171199.95</v>
          </cell>
          <cell r="H13">
            <v>17231862.95999998</v>
          </cell>
          <cell r="I13">
            <v>87.392488355056</v>
          </cell>
          <cell r="J13">
            <v>-2485922.0400000215</v>
          </cell>
          <cell r="K13">
            <v>109.05563529155766</v>
          </cell>
          <cell r="L13">
            <v>13964404.949999988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114862042.62</v>
          </cell>
          <cell r="H14">
            <v>13145452.400000006</v>
          </cell>
          <cell r="I14">
            <v>70.12216893820184</v>
          </cell>
          <cell r="J14">
            <v>-5601047.599999994</v>
          </cell>
          <cell r="K14">
            <v>102.63346994320679</v>
          </cell>
          <cell r="L14">
            <v>2947242.620000005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16967831.42</v>
          </cell>
          <cell r="H15">
            <v>2061084.4500000011</v>
          </cell>
          <cell r="I15">
            <v>76.8860540157422</v>
          </cell>
          <cell r="J15">
            <v>-619615.5499999989</v>
          </cell>
          <cell r="K15">
            <v>101.0744413985201</v>
          </cell>
          <cell r="L15">
            <v>180371.4200000018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15263048.1</v>
          </cell>
          <cell r="H16">
            <v>2351562.1099999994</v>
          </cell>
          <cell r="I16">
            <v>66.72557628916847</v>
          </cell>
          <cell r="J16">
            <v>-1172666.8900000006</v>
          </cell>
          <cell r="K16">
            <v>100.71878859098533</v>
          </cell>
          <cell r="L16">
            <v>108926.09999999963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68013273.81</v>
          </cell>
          <cell r="H17">
            <v>10216887.630000003</v>
          </cell>
          <cell r="I17">
            <v>115.40241775072941</v>
          </cell>
          <cell r="J17">
            <v>1363617.6300000027</v>
          </cell>
          <cell r="K17">
            <v>130.1553192613137</v>
          </cell>
          <cell r="L17">
            <v>15757803.810000002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5535721.39</v>
          </cell>
          <cell r="H18">
            <v>706460.46</v>
          </cell>
          <cell r="I18">
            <v>67.93065396890111</v>
          </cell>
          <cell r="J18">
            <v>-333512.54000000004</v>
          </cell>
          <cell r="K18">
            <v>123.92392510284233</v>
          </cell>
          <cell r="L18">
            <v>1068689.3899999997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12085704.25</v>
          </cell>
          <cell r="H19">
            <v>2568157.2300000004</v>
          </cell>
          <cell r="I19">
            <v>84.2766477405856</v>
          </cell>
          <cell r="J19">
            <v>-479136.76999999955</v>
          </cell>
          <cell r="K19">
            <v>121.04348578114869</v>
          </cell>
          <cell r="L19">
            <v>2101107.25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29135459.95</v>
          </cell>
          <cell r="H20">
            <v>4156897.1400000006</v>
          </cell>
          <cell r="I20">
            <v>111.61570864169157</v>
          </cell>
          <cell r="J20">
            <v>432603.1400000006</v>
          </cell>
          <cell r="K20">
            <v>144.33151660628386</v>
          </cell>
          <cell r="L20">
            <v>8948974.95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23564237.28</v>
          </cell>
          <cell r="H21">
            <v>3675245.280000001</v>
          </cell>
          <cell r="I21">
            <v>125.42343470055664</v>
          </cell>
          <cell r="J21">
            <v>744975.2800000012</v>
          </cell>
          <cell r="K21">
            <v>144.5668484879346</v>
          </cell>
          <cell r="L21">
            <v>7264347.280000001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31913334.62</v>
          </cell>
          <cell r="H22">
            <v>3812214.91</v>
          </cell>
          <cell r="I22">
            <v>107.1269675251047</v>
          </cell>
          <cell r="J22">
            <v>253619.91000000015</v>
          </cell>
          <cell r="K22">
            <v>143.58295404354342</v>
          </cell>
          <cell r="L22">
            <v>9686925.620000001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15319541.83</v>
          </cell>
          <cell r="H23">
            <v>2377954.8900000006</v>
          </cell>
          <cell r="I23">
            <v>84.21742852184633</v>
          </cell>
          <cell r="J23">
            <v>-445635.1099999994</v>
          </cell>
          <cell r="K23">
            <v>126.47372157413967</v>
          </cell>
          <cell r="L23">
            <v>3206715.83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15392008.39</v>
          </cell>
          <cell r="H24">
            <v>2879279.6400000006</v>
          </cell>
          <cell r="I24">
            <v>151.35271903799696</v>
          </cell>
          <cell r="J24">
            <v>976915.6400000006</v>
          </cell>
          <cell r="K24">
            <v>138.06100271233393</v>
          </cell>
          <cell r="L24">
            <v>4243307.390000001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25205251.94</v>
          </cell>
          <cell r="H25">
            <v>4239783.540000003</v>
          </cell>
          <cell r="I25">
            <v>163.2041827056325</v>
          </cell>
          <cell r="J25">
            <v>1641943.5400000028</v>
          </cell>
          <cell r="K25">
            <v>135.4090216265467</v>
          </cell>
          <cell r="L25">
            <v>6591091.940000001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15189452.24</v>
          </cell>
          <cell r="H26">
            <v>2367248.380000001</v>
          </cell>
          <cell r="I26">
            <v>109.5602397761448</v>
          </cell>
          <cell r="J26">
            <v>206566.38000000082</v>
          </cell>
          <cell r="K26">
            <v>141.58956319582617</v>
          </cell>
          <cell r="L26">
            <v>4461647.24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11776068.62</v>
          </cell>
          <cell r="H27">
            <v>2435561.629999999</v>
          </cell>
          <cell r="I27">
            <v>107.02082008697661</v>
          </cell>
          <cell r="J27">
            <v>159778.62999999896</v>
          </cell>
          <cell r="K27">
            <v>125.18118925476274</v>
          </cell>
          <cell r="L27">
            <v>2368849.619999999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23522645.15</v>
          </cell>
          <cell r="H28">
            <v>3570389.1499999985</v>
          </cell>
          <cell r="I28">
            <v>136.31398852872908</v>
          </cell>
          <cell r="J28">
            <v>951150.1499999985</v>
          </cell>
          <cell r="K28">
            <v>135.5422847831135</v>
          </cell>
          <cell r="L28">
            <v>6168175.1499999985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39806057.82</v>
          </cell>
          <cell r="H29">
            <v>5744330.950000003</v>
          </cell>
          <cell r="I29">
            <v>103.78129406589123</v>
          </cell>
          <cell r="J29">
            <v>209295.95000000298</v>
          </cell>
          <cell r="K29">
            <v>132.23591289770002</v>
          </cell>
          <cell r="L29">
            <v>9703752.82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16271990.59</v>
          </cell>
          <cell r="H30">
            <v>3011378.9399999995</v>
          </cell>
          <cell r="I30">
            <v>102.78578737795081</v>
          </cell>
          <cell r="J30">
            <v>81616.93999999948</v>
          </cell>
          <cell r="K30">
            <v>120.90682990980504</v>
          </cell>
          <cell r="L30">
            <v>2813701.59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17020802.87</v>
          </cell>
          <cell r="H31">
            <v>2615817.8600000013</v>
          </cell>
          <cell r="I31">
            <v>99.5666819681167</v>
          </cell>
          <cell r="J31">
            <v>-11384.139999998733</v>
          </cell>
          <cell r="K31">
            <v>109.76974186947368</v>
          </cell>
          <cell r="L31">
            <v>1514887.870000001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6964434.88</v>
          </cell>
          <cell r="H32">
            <v>1069566.71</v>
          </cell>
          <cell r="I32">
            <v>69.30701904447166</v>
          </cell>
          <cell r="J32">
            <v>-473663.29000000004</v>
          </cell>
          <cell r="K32">
            <v>114.98793032338253</v>
          </cell>
          <cell r="L32">
            <v>907768.8799999999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13615826.11</v>
          </cell>
          <cell r="H33">
            <v>2206372.76</v>
          </cell>
          <cell r="I33">
            <v>79.23903015746005</v>
          </cell>
          <cell r="J33">
            <v>-578079.2400000002</v>
          </cell>
          <cell r="K33">
            <v>113.87498723531735</v>
          </cell>
          <cell r="L33">
            <v>1659007.1099999994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12270246.13</v>
          </cell>
          <cell r="H34">
            <v>2134216.130000001</v>
          </cell>
          <cell r="I34">
            <v>97.85314024502077</v>
          </cell>
          <cell r="J34">
            <v>-46823.86999999918</v>
          </cell>
          <cell r="K34">
            <v>128.36650496507914</v>
          </cell>
          <cell r="L34">
            <v>2711486.130000001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28291238.99</v>
          </cell>
          <cell r="H35">
            <v>4639422.579999998</v>
          </cell>
          <cell r="I35">
            <v>88.34141542084687</v>
          </cell>
          <cell r="J35">
            <v>-612273.4200000018</v>
          </cell>
          <cell r="K35">
            <v>116.84398995540877</v>
          </cell>
          <cell r="L35">
            <v>4078406.9899999984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2557025427.0899997</v>
          </cell>
          <cell r="H36">
            <v>300295030.9199999</v>
          </cell>
          <cell r="I36">
            <v>93.00952301331853</v>
          </cell>
          <cell r="J36">
            <v>-22569791.079999946</v>
          </cell>
          <cell r="K36">
            <v>110.34834590287821</v>
          </cell>
          <cell r="L36">
            <v>239795018.0900001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581058757.85</v>
      </c>
      <c r="F10" s="33">
        <f>'[1]вспомогат'!H10</f>
        <v>51199740.59000003</v>
      </c>
      <c r="G10" s="34">
        <f>'[1]вспомогат'!I10</f>
        <v>97.73986972660194</v>
      </c>
      <c r="H10" s="35">
        <f>'[1]вспомогат'!J10</f>
        <v>-1183939.4099999666</v>
      </c>
      <c r="I10" s="36">
        <f>'[1]вспомогат'!K10</f>
        <v>112.7630055529097</v>
      </c>
      <c r="J10" s="37">
        <f>'[1]вспомогат'!L10</f>
        <v>65766747.850000024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1149861604.72</v>
      </c>
      <c r="F12" s="38">
        <f>'[1]вспомогат'!H11</f>
        <v>136974087.84000003</v>
      </c>
      <c r="G12" s="39">
        <f>'[1]вспомогат'!I11</f>
        <v>90.36720292924298</v>
      </c>
      <c r="H12" s="35">
        <f>'[1]вспомогат'!J11</f>
        <v>-14600912.159999967</v>
      </c>
      <c r="I12" s="36">
        <f>'[1]вспомогат'!K11</f>
        <v>103.70184428601705</v>
      </c>
      <c r="J12" s="37">
        <f>'[1]вспомогат'!L11</f>
        <v>41046604.72000003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99947645.57</v>
      </c>
      <c r="F13" s="38">
        <f>'[1]вспомогат'!H12</f>
        <v>12904054.75999999</v>
      </c>
      <c r="G13" s="39">
        <f>'[1]вспомогат'!I12</f>
        <v>93.16121174614652</v>
      </c>
      <c r="H13" s="35">
        <f>'[1]вспомогат'!J12</f>
        <v>-947262.2400000095</v>
      </c>
      <c r="I13" s="36">
        <f>'[1]вспомогат'!K12</f>
        <v>125.84128748326755</v>
      </c>
      <c r="J13" s="37">
        <f>'[1]вспомогат'!L12</f>
        <v>20524073.569999993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168171199.95</v>
      </c>
      <c r="F14" s="38">
        <f>'[1]вспомогат'!H13</f>
        <v>17231862.95999998</v>
      </c>
      <c r="G14" s="39">
        <f>'[1]вспомогат'!I13</f>
        <v>87.392488355056</v>
      </c>
      <c r="H14" s="35">
        <f>'[1]вспомогат'!J13</f>
        <v>-2485922.0400000215</v>
      </c>
      <c r="I14" s="36">
        <f>'[1]вспомогат'!K13</f>
        <v>109.05563529155766</v>
      </c>
      <c r="J14" s="37">
        <f>'[1]вспомогат'!L13</f>
        <v>13964404.949999988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114862042.62</v>
      </c>
      <c r="F15" s="38">
        <f>'[1]вспомогат'!H14</f>
        <v>13145452.400000006</v>
      </c>
      <c r="G15" s="39">
        <f>'[1]вспомогат'!I14</f>
        <v>70.12216893820184</v>
      </c>
      <c r="H15" s="35">
        <f>'[1]вспомогат'!J14</f>
        <v>-5601047.599999994</v>
      </c>
      <c r="I15" s="36">
        <f>'[1]вспомогат'!K14</f>
        <v>102.63346994320679</v>
      </c>
      <c r="J15" s="37">
        <f>'[1]вспомогат'!L14</f>
        <v>2947242.620000005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16967831.42</v>
      </c>
      <c r="F16" s="38">
        <f>'[1]вспомогат'!H15</f>
        <v>2061084.4500000011</v>
      </c>
      <c r="G16" s="39">
        <f>'[1]вспомогат'!I15</f>
        <v>76.8860540157422</v>
      </c>
      <c r="H16" s="35">
        <f>'[1]вспомогат'!J15</f>
        <v>-619615.5499999989</v>
      </c>
      <c r="I16" s="36">
        <f>'[1]вспомогат'!K15</f>
        <v>101.0744413985201</v>
      </c>
      <c r="J16" s="37">
        <f>'[1]вспомогат'!L15</f>
        <v>180371.4200000018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1549810324.2800002</v>
      </c>
      <c r="F17" s="41">
        <f>SUM(F12:F16)</f>
        <v>182316542.41</v>
      </c>
      <c r="G17" s="42">
        <f>F17/D17*100</f>
        <v>88.25840794187374</v>
      </c>
      <c r="H17" s="41">
        <f>SUM(H12:H16)</f>
        <v>-24254759.58999999</v>
      </c>
      <c r="I17" s="43">
        <f>E17/C17*100</f>
        <v>105.34702947796009</v>
      </c>
      <c r="J17" s="41">
        <f>SUM(J12:J16)</f>
        <v>78662697.28000002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15263048.1</v>
      </c>
      <c r="F18" s="45">
        <f>'[1]вспомогат'!H16</f>
        <v>2351562.1099999994</v>
      </c>
      <c r="G18" s="46">
        <f>'[1]вспомогат'!I16</f>
        <v>66.72557628916847</v>
      </c>
      <c r="H18" s="47">
        <f>'[1]вспомогат'!J16</f>
        <v>-1172666.8900000006</v>
      </c>
      <c r="I18" s="48">
        <f>'[1]вспомогат'!K16</f>
        <v>100.71878859098533</v>
      </c>
      <c r="J18" s="49">
        <f>'[1]вспомогат'!L16</f>
        <v>108926.09999999963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68013273.81</v>
      </c>
      <c r="F19" s="38">
        <f>'[1]вспомогат'!H17</f>
        <v>10216887.630000003</v>
      </c>
      <c r="G19" s="39">
        <f>'[1]вспомогат'!I17</f>
        <v>115.40241775072941</v>
      </c>
      <c r="H19" s="35">
        <f>'[1]вспомогат'!J17</f>
        <v>1363617.6300000027</v>
      </c>
      <c r="I19" s="36">
        <f>'[1]вспомогат'!K17</f>
        <v>130.1553192613137</v>
      </c>
      <c r="J19" s="37">
        <f>'[1]вспомогат'!L17</f>
        <v>15757803.810000002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5535721.39</v>
      </c>
      <c r="F20" s="38">
        <f>'[1]вспомогат'!H18</f>
        <v>706460.46</v>
      </c>
      <c r="G20" s="39">
        <f>'[1]вспомогат'!I18</f>
        <v>67.93065396890111</v>
      </c>
      <c r="H20" s="35">
        <f>'[1]вспомогат'!J18</f>
        <v>-333512.54000000004</v>
      </c>
      <c r="I20" s="36">
        <f>'[1]вспомогат'!K18</f>
        <v>123.92392510284233</v>
      </c>
      <c r="J20" s="37">
        <f>'[1]вспомогат'!L18</f>
        <v>1068689.3899999997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12085704.25</v>
      </c>
      <c r="F21" s="38">
        <f>'[1]вспомогат'!H19</f>
        <v>2568157.2300000004</v>
      </c>
      <c r="G21" s="39">
        <f>'[1]вспомогат'!I19</f>
        <v>84.2766477405856</v>
      </c>
      <c r="H21" s="35">
        <f>'[1]вспомогат'!J19</f>
        <v>-479136.76999999955</v>
      </c>
      <c r="I21" s="36">
        <f>'[1]вспомогат'!K19</f>
        <v>121.04348578114869</v>
      </c>
      <c r="J21" s="37">
        <f>'[1]вспомогат'!L19</f>
        <v>2101107.25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29135459.95</v>
      </c>
      <c r="F22" s="38">
        <f>'[1]вспомогат'!H20</f>
        <v>4156897.1400000006</v>
      </c>
      <c r="G22" s="39">
        <f>'[1]вспомогат'!I20</f>
        <v>111.61570864169157</v>
      </c>
      <c r="H22" s="35">
        <f>'[1]вспомогат'!J20</f>
        <v>432603.1400000006</v>
      </c>
      <c r="I22" s="36">
        <f>'[1]вспомогат'!K20</f>
        <v>144.33151660628386</v>
      </c>
      <c r="J22" s="37">
        <f>'[1]вспомогат'!L20</f>
        <v>8948974.95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23564237.28</v>
      </c>
      <c r="F23" s="38">
        <f>'[1]вспомогат'!H21</f>
        <v>3675245.280000001</v>
      </c>
      <c r="G23" s="39">
        <f>'[1]вспомогат'!I21</f>
        <v>125.42343470055664</v>
      </c>
      <c r="H23" s="35">
        <f>'[1]вспомогат'!J21</f>
        <v>744975.2800000012</v>
      </c>
      <c r="I23" s="36">
        <f>'[1]вспомогат'!K21</f>
        <v>144.5668484879346</v>
      </c>
      <c r="J23" s="37">
        <f>'[1]вспомогат'!L21</f>
        <v>7264347.280000001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31913334.62</v>
      </c>
      <c r="F24" s="38">
        <f>'[1]вспомогат'!H22</f>
        <v>3812214.91</v>
      </c>
      <c r="G24" s="39">
        <f>'[1]вспомогат'!I22</f>
        <v>107.1269675251047</v>
      </c>
      <c r="H24" s="35">
        <f>'[1]вспомогат'!J22</f>
        <v>253619.91000000015</v>
      </c>
      <c r="I24" s="36">
        <f>'[1]вспомогат'!K22</f>
        <v>143.58295404354342</v>
      </c>
      <c r="J24" s="37">
        <f>'[1]вспомогат'!L22</f>
        <v>9686925.620000001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15319541.83</v>
      </c>
      <c r="F25" s="38">
        <f>'[1]вспомогат'!H23</f>
        <v>2377954.8900000006</v>
      </c>
      <c r="G25" s="39">
        <f>'[1]вспомогат'!I23</f>
        <v>84.21742852184633</v>
      </c>
      <c r="H25" s="35">
        <f>'[1]вспомогат'!J23</f>
        <v>-445635.1099999994</v>
      </c>
      <c r="I25" s="36">
        <f>'[1]вспомогат'!K23</f>
        <v>126.47372157413967</v>
      </c>
      <c r="J25" s="37">
        <f>'[1]вспомогат'!L23</f>
        <v>3206715.83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15392008.39</v>
      </c>
      <c r="F26" s="38">
        <f>'[1]вспомогат'!H24</f>
        <v>2879279.6400000006</v>
      </c>
      <c r="G26" s="39">
        <f>'[1]вспомогат'!I24</f>
        <v>151.35271903799696</v>
      </c>
      <c r="H26" s="35">
        <f>'[1]вспомогат'!J24</f>
        <v>976915.6400000006</v>
      </c>
      <c r="I26" s="36">
        <f>'[1]вспомогат'!K24</f>
        <v>138.06100271233393</v>
      </c>
      <c r="J26" s="37">
        <f>'[1]вспомогат'!L24</f>
        <v>4243307.390000001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25205251.94</v>
      </c>
      <c r="F27" s="38">
        <f>'[1]вспомогат'!H25</f>
        <v>4239783.540000003</v>
      </c>
      <c r="G27" s="39">
        <f>'[1]вспомогат'!I25</f>
        <v>163.2041827056325</v>
      </c>
      <c r="H27" s="35">
        <f>'[1]вспомогат'!J25</f>
        <v>1641943.5400000028</v>
      </c>
      <c r="I27" s="36">
        <f>'[1]вспомогат'!K25</f>
        <v>135.4090216265467</v>
      </c>
      <c r="J27" s="37">
        <f>'[1]вспомогат'!L25</f>
        <v>6591091.940000001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15189452.24</v>
      </c>
      <c r="F28" s="38">
        <f>'[1]вспомогат'!H26</f>
        <v>2367248.380000001</v>
      </c>
      <c r="G28" s="39">
        <f>'[1]вспомогат'!I26</f>
        <v>109.5602397761448</v>
      </c>
      <c r="H28" s="35">
        <f>'[1]вспомогат'!J26</f>
        <v>206566.38000000082</v>
      </c>
      <c r="I28" s="36">
        <f>'[1]вспомогат'!K26</f>
        <v>141.58956319582617</v>
      </c>
      <c r="J28" s="37">
        <f>'[1]вспомогат'!L26</f>
        <v>4461647.24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11776068.62</v>
      </c>
      <c r="F29" s="38">
        <f>'[1]вспомогат'!H27</f>
        <v>2435561.629999999</v>
      </c>
      <c r="G29" s="39">
        <f>'[1]вспомогат'!I27</f>
        <v>107.02082008697661</v>
      </c>
      <c r="H29" s="35">
        <f>'[1]вспомогат'!J27</f>
        <v>159778.62999999896</v>
      </c>
      <c r="I29" s="36">
        <f>'[1]вспомогат'!K27</f>
        <v>125.18118925476274</v>
      </c>
      <c r="J29" s="37">
        <f>'[1]вспомогат'!L27</f>
        <v>2368849.619999999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23522645.15</v>
      </c>
      <c r="F30" s="38">
        <f>'[1]вспомогат'!H28</f>
        <v>3570389.1499999985</v>
      </c>
      <c r="G30" s="39">
        <f>'[1]вспомогат'!I28</f>
        <v>136.31398852872908</v>
      </c>
      <c r="H30" s="35">
        <f>'[1]вспомогат'!J28</f>
        <v>951150.1499999985</v>
      </c>
      <c r="I30" s="36">
        <f>'[1]вспомогат'!K28</f>
        <v>135.5422847831135</v>
      </c>
      <c r="J30" s="37">
        <f>'[1]вспомогат'!L28</f>
        <v>6168175.1499999985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39806057.82</v>
      </c>
      <c r="F31" s="38">
        <f>'[1]вспомогат'!H29</f>
        <v>5744330.950000003</v>
      </c>
      <c r="G31" s="39">
        <f>'[1]вспомогат'!I29</f>
        <v>103.78129406589123</v>
      </c>
      <c r="H31" s="35">
        <f>'[1]вспомогат'!J29</f>
        <v>209295.95000000298</v>
      </c>
      <c r="I31" s="36">
        <f>'[1]вспомогат'!K29</f>
        <v>132.23591289770002</v>
      </c>
      <c r="J31" s="37">
        <f>'[1]вспомогат'!L29</f>
        <v>9703752.82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16271990.59</v>
      </c>
      <c r="F32" s="38">
        <f>'[1]вспомогат'!H30</f>
        <v>3011378.9399999995</v>
      </c>
      <c r="G32" s="39">
        <f>'[1]вспомогат'!I30</f>
        <v>102.78578737795081</v>
      </c>
      <c r="H32" s="35">
        <f>'[1]вспомогат'!J30</f>
        <v>81616.93999999948</v>
      </c>
      <c r="I32" s="36">
        <f>'[1]вспомогат'!K30</f>
        <v>120.90682990980504</v>
      </c>
      <c r="J32" s="37">
        <f>'[1]вспомогат'!L30</f>
        <v>2813701.59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17020802.87</v>
      </c>
      <c r="F33" s="38">
        <f>'[1]вспомогат'!H31</f>
        <v>2615817.8600000013</v>
      </c>
      <c r="G33" s="39">
        <f>'[1]вспомогат'!I31</f>
        <v>99.5666819681167</v>
      </c>
      <c r="H33" s="35">
        <f>'[1]вспомогат'!J31</f>
        <v>-11384.139999998733</v>
      </c>
      <c r="I33" s="36">
        <f>'[1]вспомогат'!K31</f>
        <v>109.76974186947368</v>
      </c>
      <c r="J33" s="37">
        <f>'[1]вспомогат'!L31</f>
        <v>1514887.870000001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6964434.88</v>
      </c>
      <c r="F34" s="38">
        <f>'[1]вспомогат'!H32</f>
        <v>1069566.71</v>
      </c>
      <c r="G34" s="39">
        <f>'[1]вспомогат'!I32</f>
        <v>69.30701904447166</v>
      </c>
      <c r="H34" s="35">
        <f>'[1]вспомогат'!J32</f>
        <v>-473663.29000000004</v>
      </c>
      <c r="I34" s="36">
        <f>'[1]вспомогат'!K32</f>
        <v>114.98793032338253</v>
      </c>
      <c r="J34" s="37">
        <f>'[1]вспомогат'!L32</f>
        <v>907768.8799999999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13615826.11</v>
      </c>
      <c r="F35" s="38">
        <f>'[1]вспомогат'!H33</f>
        <v>2206372.76</v>
      </c>
      <c r="G35" s="39">
        <f>'[1]вспомогат'!I33</f>
        <v>79.23903015746005</v>
      </c>
      <c r="H35" s="35">
        <f>'[1]вспомогат'!J33</f>
        <v>-578079.2400000002</v>
      </c>
      <c r="I35" s="36">
        <f>'[1]вспомогат'!K33</f>
        <v>113.87498723531735</v>
      </c>
      <c r="J35" s="37">
        <f>'[1]вспомогат'!L33</f>
        <v>1659007.1099999994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12270246.13</v>
      </c>
      <c r="F36" s="38">
        <f>'[1]вспомогат'!H34</f>
        <v>2134216.130000001</v>
      </c>
      <c r="G36" s="39">
        <f>'[1]вспомогат'!I34</f>
        <v>97.85314024502077</v>
      </c>
      <c r="H36" s="35">
        <f>'[1]вспомогат'!J34</f>
        <v>-46823.86999999918</v>
      </c>
      <c r="I36" s="36">
        <f>'[1]вспомогат'!K34</f>
        <v>128.36650496507914</v>
      </c>
      <c r="J36" s="37">
        <f>'[1]вспомогат'!L34</f>
        <v>2711486.130000001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28291238.99</v>
      </c>
      <c r="F37" s="38">
        <f>'[1]вспомогат'!H35</f>
        <v>4639422.579999998</v>
      </c>
      <c r="G37" s="39">
        <f>'[1]вспомогат'!I35</f>
        <v>88.34141542084687</v>
      </c>
      <c r="H37" s="35">
        <f>'[1]вспомогат'!J35</f>
        <v>-612273.4200000018</v>
      </c>
      <c r="I37" s="36">
        <f>'[1]вспомогат'!K35</f>
        <v>116.84398995540877</v>
      </c>
      <c r="J37" s="37">
        <f>'[1]вспомогат'!L35</f>
        <v>4078406.9899999984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426156344.96</v>
      </c>
      <c r="F38" s="41">
        <f>SUM(F18:F37)</f>
        <v>66778747.92000002</v>
      </c>
      <c r="G38" s="42">
        <f>F38/D38*100</f>
        <v>104.48899249317478</v>
      </c>
      <c r="H38" s="41">
        <f>SUM(H18:H37)</f>
        <v>2868907.9200000092</v>
      </c>
      <c r="I38" s="43">
        <f>E38/C38*100</f>
        <v>128.8295747742322</v>
      </c>
      <c r="J38" s="41">
        <f>SUM(J18:J37)</f>
        <v>95365572.95999998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2557025427.0899997</v>
      </c>
      <c r="F39" s="52">
        <f>'[1]вспомогат'!H36</f>
        <v>300295030.9199999</v>
      </c>
      <c r="G39" s="53">
        <f>'[1]вспомогат'!I36</f>
        <v>93.00952301331853</v>
      </c>
      <c r="H39" s="52">
        <f>'[1]вспомогат'!J36</f>
        <v>-22569791.079999946</v>
      </c>
      <c r="I39" s="53">
        <f>'[1]вспомогат'!K36</f>
        <v>110.34834590287821</v>
      </c>
      <c r="J39" s="52">
        <f>'[1]вспомогат'!L36</f>
        <v>239795018.0900001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01.01.2015 - 27.07.2015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2015-07-28T05:31:32Z</dcterms:created>
  <dcterms:modified xsi:type="dcterms:W3CDTF">2015-07-28T05:32:14Z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