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<sst xmlns="http://schemas.openxmlformats.org/spreadsheetml/2006/main" count="47" uniqueCount="42">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</sst>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24.07.2015</v>
          </cell>
        </row>
        <row r="6">
          <cell r="G6" t="str">
            <v>Фактично надійшло на 24.07.2015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579380912.09</v>
          </cell>
          <cell r="H10">
            <v>49521894.83000004</v>
          </cell>
          <cell r="I10">
            <v>94.53687642792573</v>
          </cell>
          <cell r="J10">
            <v>-2861785.169999957</v>
          </cell>
          <cell r="K10">
            <v>112.4373948841163</v>
          </cell>
          <cell r="L10">
            <v>64088902.09000003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1141989011.97</v>
          </cell>
          <cell r="H11">
            <v>129101495.09000003</v>
          </cell>
          <cell r="I11">
            <v>85.17334328880095</v>
          </cell>
          <cell r="J11">
            <v>-22473504.909999967</v>
          </cell>
          <cell r="K11">
            <v>102.99184372235224</v>
          </cell>
          <cell r="L11">
            <v>33174011.97000003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99255648.05</v>
          </cell>
          <cell r="H12">
            <v>12212057.239999995</v>
          </cell>
          <cell r="I12">
            <v>88.16531482168803</v>
          </cell>
          <cell r="J12">
            <v>-1639259.7600000054</v>
          </cell>
          <cell r="K12">
            <v>124.97001274382372</v>
          </cell>
          <cell r="L12">
            <v>19832076.049999997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168062046.79</v>
          </cell>
          <cell r="H13">
            <v>17122709.799999982</v>
          </cell>
          <cell r="I13">
            <v>86.83891116573176</v>
          </cell>
          <cell r="J13">
            <v>-2595075.200000018</v>
          </cell>
          <cell r="K13">
            <v>108.98485166623169</v>
          </cell>
          <cell r="L13">
            <v>13855251.789999992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114191453.48</v>
          </cell>
          <cell r="H14">
            <v>12474863.260000005</v>
          </cell>
          <cell r="I14">
            <v>66.54502579148111</v>
          </cell>
          <cell r="J14">
            <v>-6271636.739999995</v>
          </cell>
          <cell r="K14">
            <v>102.03427382258647</v>
          </cell>
          <cell r="L14">
            <v>2276653.480000004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16803146.54</v>
          </cell>
          <cell r="H15">
            <v>1896399.5699999984</v>
          </cell>
          <cell r="I15">
            <v>70.7427004140709</v>
          </cell>
          <cell r="J15">
            <v>-784300.4300000016</v>
          </cell>
          <cell r="K15">
            <v>100.09344200969056</v>
          </cell>
          <cell r="L15">
            <v>15686.539999999106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15015565.31</v>
          </cell>
          <cell r="H16">
            <v>2104079.3200000003</v>
          </cell>
          <cell r="I16">
            <v>59.703251973694115</v>
          </cell>
          <cell r="J16">
            <v>-1420149.6799999997</v>
          </cell>
          <cell r="K16">
            <v>99.08568315604164</v>
          </cell>
          <cell r="L16">
            <v>-138556.68999999948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67742528.92</v>
          </cell>
          <cell r="H17">
            <v>9946142.740000002</v>
          </cell>
          <cell r="I17">
            <v>112.344283411666</v>
          </cell>
          <cell r="J17">
            <v>1092872.740000002</v>
          </cell>
          <cell r="K17">
            <v>129.63720146426775</v>
          </cell>
          <cell r="L17">
            <v>15487058.920000002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5492419.06</v>
          </cell>
          <cell r="H18">
            <v>663158.1299999999</v>
          </cell>
          <cell r="I18">
            <v>63.76686029348838</v>
          </cell>
          <cell r="J18">
            <v>-376814.8700000001</v>
          </cell>
          <cell r="K18">
            <v>122.95454923985321</v>
          </cell>
          <cell r="L18">
            <v>1025387.0599999996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11826068.47</v>
          </cell>
          <cell r="H19">
            <v>2308521.450000001</v>
          </cell>
          <cell r="I19">
            <v>75.75643997592621</v>
          </cell>
          <cell r="J19">
            <v>-738772.5499999989</v>
          </cell>
          <cell r="K19">
            <v>118.44312264180519</v>
          </cell>
          <cell r="L19">
            <v>1841471.4700000007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28902024.64</v>
          </cell>
          <cell r="H20">
            <v>3923461.830000002</v>
          </cell>
          <cell r="I20">
            <v>105.34780095234161</v>
          </cell>
          <cell r="J20">
            <v>199167.83000000194</v>
          </cell>
          <cell r="K20">
            <v>143.17512256343787</v>
          </cell>
          <cell r="L20">
            <v>8715539.64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23387155.16</v>
          </cell>
          <cell r="H21">
            <v>3498163.16</v>
          </cell>
          <cell r="I21">
            <v>119.3802332208295</v>
          </cell>
          <cell r="J21">
            <v>567893.1600000001</v>
          </cell>
          <cell r="K21">
            <v>143.48044778216297</v>
          </cell>
          <cell r="L21">
            <v>7087265.16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31472336.05</v>
          </cell>
          <cell r="H22">
            <v>3371216.34</v>
          </cell>
          <cell r="I22">
            <v>94.73447638745066</v>
          </cell>
          <cell r="J22">
            <v>-187378.66000000015</v>
          </cell>
          <cell r="K22">
            <v>141.59883429662435</v>
          </cell>
          <cell r="L22">
            <v>9245927.05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15202259.2</v>
          </cell>
          <cell r="H23">
            <v>2260672.26</v>
          </cell>
          <cell r="I23">
            <v>80.06375784019633</v>
          </cell>
          <cell r="J23">
            <v>-562917.7400000002</v>
          </cell>
          <cell r="K23">
            <v>125.50546998693781</v>
          </cell>
          <cell r="L23">
            <v>3089433.1999999993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15122128.15</v>
          </cell>
          <cell r="H24">
            <v>2609399.4000000004</v>
          </cell>
          <cell r="I24">
            <v>137.166146962411</v>
          </cell>
          <cell r="J24">
            <v>707035.4000000004</v>
          </cell>
          <cell r="K24">
            <v>135.64027010859832</v>
          </cell>
          <cell r="L24">
            <v>3973427.1500000004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24857419.26</v>
          </cell>
          <cell r="H25">
            <v>3891950.860000003</v>
          </cell>
          <cell r="I25">
            <v>149.81487928432864</v>
          </cell>
          <cell r="J25">
            <v>1294110.8600000031</v>
          </cell>
          <cell r="K25">
            <v>133.54037603630786</v>
          </cell>
          <cell r="L25">
            <v>6243259.260000002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14909371.49</v>
          </cell>
          <cell r="H26">
            <v>2087167.6300000008</v>
          </cell>
          <cell r="I26">
            <v>96.59763121088622</v>
          </cell>
          <cell r="J26">
            <v>-73514.36999999918</v>
          </cell>
          <cell r="K26">
            <v>138.97877049405727</v>
          </cell>
          <cell r="L26">
            <v>4181566.49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11551368.55</v>
          </cell>
          <cell r="H27">
            <v>2210861.5600000005</v>
          </cell>
          <cell r="I27">
            <v>97.14729216274137</v>
          </cell>
          <cell r="J27">
            <v>-64921.43999999948</v>
          </cell>
          <cell r="K27">
            <v>122.79259736591655</v>
          </cell>
          <cell r="L27">
            <v>2144149.5500000007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23133796.87</v>
          </cell>
          <cell r="H28">
            <v>3181540.870000001</v>
          </cell>
          <cell r="I28">
            <v>121.46813902816815</v>
          </cell>
          <cell r="J28">
            <v>562301.870000001</v>
          </cell>
          <cell r="K28">
            <v>133.3016615892044</v>
          </cell>
          <cell r="L28">
            <v>5779326.870000001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39521286.63</v>
          </cell>
          <cell r="H29">
            <v>5459559.760000005</v>
          </cell>
          <cell r="I29">
            <v>98.6364089838638</v>
          </cell>
          <cell r="J29">
            <v>-75475.23999999464</v>
          </cell>
          <cell r="K29">
            <v>131.28990165371056</v>
          </cell>
          <cell r="L29">
            <v>9418981.630000003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16120994.83</v>
          </cell>
          <cell r="H30">
            <v>2860383.1799999997</v>
          </cell>
          <cell r="I30">
            <v>97.63192982911238</v>
          </cell>
          <cell r="J30">
            <v>-69378.8200000003</v>
          </cell>
          <cell r="K30">
            <v>119.78487629445318</v>
          </cell>
          <cell r="L30">
            <v>2662705.83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16859732.02</v>
          </cell>
          <cell r="H31">
            <v>2454747.01</v>
          </cell>
          <cell r="I31">
            <v>93.43579252756354</v>
          </cell>
          <cell r="J31">
            <v>-172454.99000000022</v>
          </cell>
          <cell r="K31">
            <v>108.7309715034553</v>
          </cell>
          <cell r="L31">
            <v>1353817.0199999996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6925780.22</v>
          </cell>
          <cell r="H32">
            <v>1030912.0499999998</v>
          </cell>
          <cell r="I32">
            <v>66.8022297389242</v>
          </cell>
          <cell r="J32">
            <v>-512317.9500000002</v>
          </cell>
          <cell r="K32">
            <v>114.34971352225796</v>
          </cell>
          <cell r="L32">
            <v>869114.2199999997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13371790.27</v>
          </cell>
          <cell r="H33">
            <v>1962336.92</v>
          </cell>
          <cell r="I33">
            <v>70.47479791355713</v>
          </cell>
          <cell r="J33">
            <v>-822115.0800000001</v>
          </cell>
          <cell r="K33">
            <v>111.83401095224406</v>
          </cell>
          <cell r="L33">
            <v>1414971.2699999996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11977974.48</v>
          </cell>
          <cell r="H34">
            <v>1841944.4800000004</v>
          </cell>
          <cell r="I34">
            <v>84.45257675237502</v>
          </cell>
          <cell r="J34">
            <v>-339095.51999999955</v>
          </cell>
          <cell r="K34">
            <v>125.30887353589797</v>
          </cell>
          <cell r="L34">
            <v>2419214.4800000004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27874418.19</v>
          </cell>
          <cell r="H35">
            <v>4222601.780000001</v>
          </cell>
          <cell r="I35">
            <v>80.40453560145144</v>
          </cell>
          <cell r="J35">
            <v>-1029094.2199999988</v>
          </cell>
          <cell r="K35">
            <v>115.12250277043181</v>
          </cell>
          <cell r="L35">
            <v>3661586.1900000013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2540948636.689999</v>
          </cell>
          <cell r="H36">
            <v>284218240.5200001</v>
          </cell>
          <cell r="I36">
            <v>88.03010459900771</v>
          </cell>
          <cell r="J36">
            <v>-38646581.47999993</v>
          </cell>
          <cell r="K36">
            <v>109.65455255640913</v>
          </cell>
          <cell r="L36">
            <v>223718227.6900001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579380912.09</v>
      </c>
      <c r="F10" s="33">
        <f>'[1]вспомогат'!H10</f>
        <v>49521894.83000004</v>
      </c>
      <c r="G10" s="34">
        <f>'[1]вспомогат'!I10</f>
        <v>94.53687642792573</v>
      </c>
      <c r="H10" s="35">
        <f>'[1]вспомогат'!J10</f>
        <v>-2861785.169999957</v>
      </c>
      <c r="I10" s="36">
        <f>'[1]вспомогат'!K10</f>
        <v>112.4373948841163</v>
      </c>
      <c r="J10" s="37">
        <f>'[1]вспомогат'!L10</f>
        <v>64088902.09000003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1141989011.97</v>
      </c>
      <c r="F12" s="38">
        <f>'[1]вспомогат'!H11</f>
        <v>129101495.09000003</v>
      </c>
      <c r="G12" s="39">
        <f>'[1]вспомогат'!I11</f>
        <v>85.17334328880095</v>
      </c>
      <c r="H12" s="35">
        <f>'[1]вспомогат'!J11</f>
        <v>-22473504.909999967</v>
      </c>
      <c r="I12" s="36">
        <f>'[1]вспомогат'!K11</f>
        <v>102.99184372235224</v>
      </c>
      <c r="J12" s="37">
        <f>'[1]вспомогат'!L11</f>
        <v>33174011.97000003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99255648.05</v>
      </c>
      <c r="F13" s="38">
        <f>'[1]вспомогат'!H12</f>
        <v>12212057.239999995</v>
      </c>
      <c r="G13" s="39">
        <f>'[1]вспомогат'!I12</f>
        <v>88.16531482168803</v>
      </c>
      <c r="H13" s="35">
        <f>'[1]вспомогат'!J12</f>
        <v>-1639259.7600000054</v>
      </c>
      <c r="I13" s="36">
        <f>'[1]вспомогат'!K12</f>
        <v>124.97001274382372</v>
      </c>
      <c r="J13" s="37">
        <f>'[1]вспомогат'!L12</f>
        <v>19832076.049999997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168062046.79</v>
      </c>
      <c r="F14" s="38">
        <f>'[1]вспомогат'!H13</f>
        <v>17122709.799999982</v>
      </c>
      <c r="G14" s="39">
        <f>'[1]вспомогат'!I13</f>
        <v>86.83891116573176</v>
      </c>
      <c r="H14" s="35">
        <f>'[1]вспомогат'!J13</f>
        <v>-2595075.200000018</v>
      </c>
      <c r="I14" s="36">
        <f>'[1]вспомогат'!K13</f>
        <v>108.98485166623169</v>
      </c>
      <c r="J14" s="37">
        <f>'[1]вспомогат'!L13</f>
        <v>13855251.789999992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114191453.48</v>
      </c>
      <c r="F15" s="38">
        <f>'[1]вспомогат'!H14</f>
        <v>12474863.260000005</v>
      </c>
      <c r="G15" s="39">
        <f>'[1]вспомогат'!I14</f>
        <v>66.54502579148111</v>
      </c>
      <c r="H15" s="35">
        <f>'[1]вспомогат'!J14</f>
        <v>-6271636.739999995</v>
      </c>
      <c r="I15" s="36">
        <f>'[1]вспомогат'!K14</f>
        <v>102.03427382258647</v>
      </c>
      <c r="J15" s="37">
        <f>'[1]вспомогат'!L14</f>
        <v>2276653.480000004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16803146.54</v>
      </c>
      <c r="F16" s="38">
        <f>'[1]вспомогат'!H15</f>
        <v>1896399.5699999984</v>
      </c>
      <c r="G16" s="39">
        <f>'[1]вспомогат'!I15</f>
        <v>70.7427004140709</v>
      </c>
      <c r="H16" s="35">
        <f>'[1]вспомогат'!J15</f>
        <v>-784300.4300000016</v>
      </c>
      <c r="I16" s="36">
        <f>'[1]вспомогат'!K15</f>
        <v>100.09344200969056</v>
      </c>
      <c r="J16" s="37">
        <f>'[1]вспомогат'!L15</f>
        <v>15686.539999999106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1540301306.83</v>
      </c>
      <c r="F17" s="41">
        <f>SUM(F12:F16)</f>
        <v>172807524.96000004</v>
      </c>
      <c r="G17" s="42">
        <f>F17/D17*100</f>
        <v>83.65514632811872</v>
      </c>
      <c r="H17" s="41">
        <f>SUM(H12:H16)</f>
        <v>-33763777.039999984</v>
      </c>
      <c r="I17" s="43">
        <f>E17/C17*100</f>
        <v>104.70066216067111</v>
      </c>
      <c r="J17" s="41">
        <f>SUM(J12:J16)</f>
        <v>69153679.83000001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15015565.31</v>
      </c>
      <c r="F18" s="45">
        <f>'[1]вспомогат'!H16</f>
        <v>2104079.3200000003</v>
      </c>
      <c r="G18" s="46">
        <f>'[1]вспомогат'!I16</f>
        <v>59.703251973694115</v>
      </c>
      <c r="H18" s="47">
        <f>'[1]вспомогат'!J16</f>
        <v>-1420149.6799999997</v>
      </c>
      <c r="I18" s="48">
        <f>'[1]вспомогат'!K16</f>
        <v>99.08568315604164</v>
      </c>
      <c r="J18" s="49">
        <f>'[1]вспомогат'!L16</f>
        <v>-138556.68999999948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67742528.92</v>
      </c>
      <c r="F19" s="38">
        <f>'[1]вспомогат'!H17</f>
        <v>9946142.740000002</v>
      </c>
      <c r="G19" s="39">
        <f>'[1]вспомогат'!I17</f>
        <v>112.344283411666</v>
      </c>
      <c r="H19" s="35">
        <f>'[1]вспомогат'!J17</f>
        <v>1092872.740000002</v>
      </c>
      <c r="I19" s="36">
        <f>'[1]вспомогат'!K17</f>
        <v>129.63720146426775</v>
      </c>
      <c r="J19" s="37">
        <f>'[1]вспомогат'!L17</f>
        <v>15487058.920000002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5492419.06</v>
      </c>
      <c r="F20" s="38">
        <f>'[1]вспомогат'!H18</f>
        <v>663158.1299999999</v>
      </c>
      <c r="G20" s="39">
        <f>'[1]вспомогат'!I18</f>
        <v>63.76686029348838</v>
      </c>
      <c r="H20" s="35">
        <f>'[1]вспомогат'!J18</f>
        <v>-376814.8700000001</v>
      </c>
      <c r="I20" s="36">
        <f>'[1]вспомогат'!K18</f>
        <v>122.95454923985321</v>
      </c>
      <c r="J20" s="37">
        <f>'[1]вспомогат'!L18</f>
        <v>1025387.0599999996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11826068.47</v>
      </c>
      <c r="F21" s="38">
        <f>'[1]вспомогат'!H19</f>
        <v>2308521.450000001</v>
      </c>
      <c r="G21" s="39">
        <f>'[1]вспомогат'!I19</f>
        <v>75.75643997592621</v>
      </c>
      <c r="H21" s="35">
        <f>'[1]вспомогат'!J19</f>
        <v>-738772.5499999989</v>
      </c>
      <c r="I21" s="36">
        <f>'[1]вспомогат'!K19</f>
        <v>118.44312264180519</v>
      </c>
      <c r="J21" s="37">
        <f>'[1]вспомогат'!L19</f>
        <v>1841471.4700000007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28902024.64</v>
      </c>
      <c r="F22" s="38">
        <f>'[1]вспомогат'!H20</f>
        <v>3923461.830000002</v>
      </c>
      <c r="G22" s="39">
        <f>'[1]вспомогат'!I20</f>
        <v>105.34780095234161</v>
      </c>
      <c r="H22" s="35">
        <f>'[1]вспомогат'!J20</f>
        <v>199167.83000000194</v>
      </c>
      <c r="I22" s="36">
        <f>'[1]вспомогат'!K20</f>
        <v>143.17512256343787</v>
      </c>
      <c r="J22" s="37">
        <f>'[1]вспомогат'!L20</f>
        <v>8715539.64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23387155.16</v>
      </c>
      <c r="F23" s="38">
        <f>'[1]вспомогат'!H21</f>
        <v>3498163.16</v>
      </c>
      <c r="G23" s="39">
        <f>'[1]вспомогат'!I21</f>
        <v>119.3802332208295</v>
      </c>
      <c r="H23" s="35">
        <f>'[1]вспомогат'!J21</f>
        <v>567893.1600000001</v>
      </c>
      <c r="I23" s="36">
        <f>'[1]вспомогат'!K21</f>
        <v>143.48044778216297</v>
      </c>
      <c r="J23" s="37">
        <f>'[1]вспомогат'!L21</f>
        <v>7087265.16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31472336.05</v>
      </c>
      <c r="F24" s="38">
        <f>'[1]вспомогат'!H22</f>
        <v>3371216.34</v>
      </c>
      <c r="G24" s="39">
        <f>'[1]вспомогат'!I22</f>
        <v>94.73447638745066</v>
      </c>
      <c r="H24" s="35">
        <f>'[1]вспомогат'!J22</f>
        <v>-187378.66000000015</v>
      </c>
      <c r="I24" s="36">
        <f>'[1]вспомогат'!K22</f>
        <v>141.59883429662435</v>
      </c>
      <c r="J24" s="37">
        <f>'[1]вспомогат'!L22</f>
        <v>9245927.05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15202259.2</v>
      </c>
      <c r="F25" s="38">
        <f>'[1]вспомогат'!H23</f>
        <v>2260672.26</v>
      </c>
      <c r="G25" s="39">
        <f>'[1]вспомогат'!I23</f>
        <v>80.06375784019633</v>
      </c>
      <c r="H25" s="35">
        <f>'[1]вспомогат'!J23</f>
        <v>-562917.7400000002</v>
      </c>
      <c r="I25" s="36">
        <f>'[1]вспомогат'!K23</f>
        <v>125.50546998693781</v>
      </c>
      <c r="J25" s="37">
        <f>'[1]вспомогат'!L23</f>
        <v>3089433.1999999993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15122128.15</v>
      </c>
      <c r="F26" s="38">
        <f>'[1]вспомогат'!H24</f>
        <v>2609399.4000000004</v>
      </c>
      <c r="G26" s="39">
        <f>'[1]вспомогат'!I24</f>
        <v>137.166146962411</v>
      </c>
      <c r="H26" s="35">
        <f>'[1]вспомогат'!J24</f>
        <v>707035.4000000004</v>
      </c>
      <c r="I26" s="36">
        <f>'[1]вспомогат'!K24</f>
        <v>135.64027010859832</v>
      </c>
      <c r="J26" s="37">
        <f>'[1]вспомогат'!L24</f>
        <v>3973427.1500000004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24857419.26</v>
      </c>
      <c r="F27" s="38">
        <f>'[1]вспомогат'!H25</f>
        <v>3891950.860000003</v>
      </c>
      <c r="G27" s="39">
        <f>'[1]вспомогат'!I25</f>
        <v>149.81487928432864</v>
      </c>
      <c r="H27" s="35">
        <f>'[1]вспомогат'!J25</f>
        <v>1294110.8600000031</v>
      </c>
      <c r="I27" s="36">
        <f>'[1]вспомогат'!K25</f>
        <v>133.54037603630786</v>
      </c>
      <c r="J27" s="37">
        <f>'[1]вспомогат'!L25</f>
        <v>6243259.260000002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14909371.49</v>
      </c>
      <c r="F28" s="38">
        <f>'[1]вспомогат'!H26</f>
        <v>2087167.6300000008</v>
      </c>
      <c r="G28" s="39">
        <f>'[1]вспомогат'!I26</f>
        <v>96.59763121088622</v>
      </c>
      <c r="H28" s="35">
        <f>'[1]вспомогат'!J26</f>
        <v>-73514.36999999918</v>
      </c>
      <c r="I28" s="36">
        <f>'[1]вспомогат'!K26</f>
        <v>138.97877049405727</v>
      </c>
      <c r="J28" s="37">
        <f>'[1]вспомогат'!L26</f>
        <v>4181566.49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11551368.55</v>
      </c>
      <c r="F29" s="38">
        <f>'[1]вспомогат'!H27</f>
        <v>2210861.5600000005</v>
      </c>
      <c r="G29" s="39">
        <f>'[1]вспомогат'!I27</f>
        <v>97.14729216274137</v>
      </c>
      <c r="H29" s="35">
        <f>'[1]вспомогат'!J27</f>
        <v>-64921.43999999948</v>
      </c>
      <c r="I29" s="36">
        <f>'[1]вспомогат'!K27</f>
        <v>122.79259736591655</v>
      </c>
      <c r="J29" s="37">
        <f>'[1]вспомогат'!L27</f>
        <v>2144149.5500000007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23133796.87</v>
      </c>
      <c r="F30" s="38">
        <f>'[1]вспомогат'!H28</f>
        <v>3181540.870000001</v>
      </c>
      <c r="G30" s="39">
        <f>'[1]вспомогат'!I28</f>
        <v>121.46813902816815</v>
      </c>
      <c r="H30" s="35">
        <f>'[1]вспомогат'!J28</f>
        <v>562301.870000001</v>
      </c>
      <c r="I30" s="36">
        <f>'[1]вспомогат'!K28</f>
        <v>133.3016615892044</v>
      </c>
      <c r="J30" s="37">
        <f>'[1]вспомогат'!L28</f>
        <v>5779326.870000001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39521286.63</v>
      </c>
      <c r="F31" s="38">
        <f>'[1]вспомогат'!H29</f>
        <v>5459559.760000005</v>
      </c>
      <c r="G31" s="39">
        <f>'[1]вспомогат'!I29</f>
        <v>98.6364089838638</v>
      </c>
      <c r="H31" s="35">
        <f>'[1]вспомогат'!J29</f>
        <v>-75475.23999999464</v>
      </c>
      <c r="I31" s="36">
        <f>'[1]вспомогат'!K29</f>
        <v>131.28990165371056</v>
      </c>
      <c r="J31" s="37">
        <f>'[1]вспомогат'!L29</f>
        <v>9418981.630000003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16120994.83</v>
      </c>
      <c r="F32" s="38">
        <f>'[1]вспомогат'!H30</f>
        <v>2860383.1799999997</v>
      </c>
      <c r="G32" s="39">
        <f>'[1]вспомогат'!I30</f>
        <v>97.63192982911238</v>
      </c>
      <c r="H32" s="35">
        <f>'[1]вспомогат'!J30</f>
        <v>-69378.8200000003</v>
      </c>
      <c r="I32" s="36">
        <f>'[1]вспомогат'!K30</f>
        <v>119.78487629445318</v>
      </c>
      <c r="J32" s="37">
        <f>'[1]вспомогат'!L30</f>
        <v>2662705.83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16859732.02</v>
      </c>
      <c r="F33" s="38">
        <f>'[1]вспомогат'!H31</f>
        <v>2454747.01</v>
      </c>
      <c r="G33" s="39">
        <f>'[1]вспомогат'!I31</f>
        <v>93.43579252756354</v>
      </c>
      <c r="H33" s="35">
        <f>'[1]вспомогат'!J31</f>
        <v>-172454.99000000022</v>
      </c>
      <c r="I33" s="36">
        <f>'[1]вспомогат'!K31</f>
        <v>108.7309715034553</v>
      </c>
      <c r="J33" s="37">
        <f>'[1]вспомогат'!L31</f>
        <v>1353817.0199999996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6925780.22</v>
      </c>
      <c r="F34" s="38">
        <f>'[1]вспомогат'!H32</f>
        <v>1030912.0499999998</v>
      </c>
      <c r="G34" s="39">
        <f>'[1]вспомогат'!I32</f>
        <v>66.8022297389242</v>
      </c>
      <c r="H34" s="35">
        <f>'[1]вспомогат'!J32</f>
        <v>-512317.9500000002</v>
      </c>
      <c r="I34" s="36">
        <f>'[1]вспомогат'!K32</f>
        <v>114.34971352225796</v>
      </c>
      <c r="J34" s="37">
        <f>'[1]вспомогат'!L32</f>
        <v>869114.2199999997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13371790.27</v>
      </c>
      <c r="F35" s="38">
        <f>'[1]вспомогат'!H33</f>
        <v>1962336.92</v>
      </c>
      <c r="G35" s="39">
        <f>'[1]вспомогат'!I33</f>
        <v>70.47479791355713</v>
      </c>
      <c r="H35" s="35">
        <f>'[1]вспомогат'!J33</f>
        <v>-822115.0800000001</v>
      </c>
      <c r="I35" s="36">
        <f>'[1]вспомогат'!K33</f>
        <v>111.83401095224406</v>
      </c>
      <c r="J35" s="37">
        <f>'[1]вспомогат'!L33</f>
        <v>1414971.2699999996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11977974.48</v>
      </c>
      <c r="F36" s="38">
        <f>'[1]вспомогат'!H34</f>
        <v>1841944.4800000004</v>
      </c>
      <c r="G36" s="39">
        <f>'[1]вспомогат'!I34</f>
        <v>84.45257675237502</v>
      </c>
      <c r="H36" s="35">
        <f>'[1]вспомогат'!J34</f>
        <v>-339095.51999999955</v>
      </c>
      <c r="I36" s="36">
        <f>'[1]вспомогат'!K34</f>
        <v>125.30887353589797</v>
      </c>
      <c r="J36" s="37">
        <f>'[1]вспомогат'!L34</f>
        <v>2419214.4800000004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27874418.19</v>
      </c>
      <c r="F37" s="38">
        <f>'[1]вспомогат'!H35</f>
        <v>4222601.780000001</v>
      </c>
      <c r="G37" s="39">
        <f>'[1]вспомогат'!I35</f>
        <v>80.40453560145144</v>
      </c>
      <c r="H37" s="35">
        <f>'[1]вспомогат'!J35</f>
        <v>-1029094.2199999988</v>
      </c>
      <c r="I37" s="36">
        <f>'[1]вспомогат'!K35</f>
        <v>115.12250277043181</v>
      </c>
      <c r="J37" s="37">
        <f>'[1]вспомогат'!L35</f>
        <v>3661586.1900000013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421266417.77</v>
      </c>
      <c r="F38" s="41">
        <f>SUM(F18:F37)</f>
        <v>61888820.73000002</v>
      </c>
      <c r="G38" s="42">
        <f>F38/D38*100</f>
        <v>96.83770250402758</v>
      </c>
      <c r="H38" s="41">
        <f>SUM(H18:H37)</f>
        <v>-2021019.2699999828</v>
      </c>
      <c r="I38" s="43">
        <f>E38/C38*100</f>
        <v>127.35132096429824</v>
      </c>
      <c r="J38" s="41">
        <f>SUM(J18:J37)</f>
        <v>90475645.77000001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2540948636.689999</v>
      </c>
      <c r="F39" s="52">
        <f>'[1]вспомогат'!H36</f>
        <v>284218240.5200001</v>
      </c>
      <c r="G39" s="53">
        <f>'[1]вспомогат'!I36</f>
        <v>88.03010459900771</v>
      </c>
      <c r="H39" s="52">
        <f>'[1]вспомогат'!J36</f>
        <v>-38646581.47999993</v>
      </c>
      <c r="I39" s="53">
        <f>'[1]вспомогат'!K36</f>
        <v>109.65455255640913</v>
      </c>
      <c r="J39" s="52">
        <f>'[1]вспомогат'!L36</f>
        <v>223718227.6900001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01.01.2015 - 24.07.2015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2015-07-27T05:37:05Z</dcterms:created>
  <dcterms:modified xsi:type="dcterms:W3CDTF">2015-07-27T05:38:02Z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