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<sst xmlns="http://schemas.openxmlformats.org/spreadsheetml/2006/main" count="47" uniqueCount="42">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</sst>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07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20.07.2015</v>
          </cell>
        </row>
        <row r="6">
          <cell r="G6" t="str">
            <v>Фактично надійшло на 20.07.2015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819488400</v>
          </cell>
          <cell r="C10">
            <v>515292010</v>
          </cell>
          <cell r="D10">
            <v>52383680</v>
          </cell>
          <cell r="G10">
            <v>568480657.49</v>
          </cell>
          <cell r="H10">
            <v>38621640.23000002</v>
          </cell>
          <cell r="I10">
            <v>73.72838301929154</v>
          </cell>
          <cell r="J10">
            <v>-13762039.76999998</v>
          </cell>
          <cell r="K10">
            <v>110.32204001959975</v>
          </cell>
          <cell r="L10">
            <v>53188647.49000001</v>
          </cell>
        </row>
        <row r="11">
          <cell r="B11">
            <v>1799062500</v>
          </cell>
          <cell r="C11">
            <v>1108815000</v>
          </cell>
          <cell r="D11">
            <v>151575000</v>
          </cell>
          <cell r="G11">
            <v>1106585725.1</v>
          </cell>
          <cell r="H11">
            <v>93698208.21999991</v>
          </cell>
          <cell r="I11">
            <v>61.81639994722079</v>
          </cell>
          <cell r="J11">
            <v>-57876791.78000009</v>
          </cell>
          <cell r="K11">
            <v>99.79894978873843</v>
          </cell>
          <cell r="L11">
            <v>-2229274.9000000954</v>
          </cell>
        </row>
        <row r="12">
          <cell r="B12">
            <v>146711940</v>
          </cell>
          <cell r="C12">
            <v>79423572</v>
          </cell>
          <cell r="D12">
            <v>13851317</v>
          </cell>
          <cell r="G12">
            <v>95862679.9</v>
          </cell>
          <cell r="H12">
            <v>8819089.090000004</v>
          </cell>
          <cell r="I12">
            <v>63.66967913592624</v>
          </cell>
          <cell r="J12">
            <v>-5032227.909999996</v>
          </cell>
          <cell r="K12">
            <v>120.69802136322956</v>
          </cell>
          <cell r="L12">
            <v>16439107.900000006</v>
          </cell>
        </row>
        <row r="13">
          <cell r="B13">
            <v>268906656</v>
          </cell>
          <cell r="C13">
            <v>154206795</v>
          </cell>
          <cell r="D13">
            <v>19717785</v>
          </cell>
          <cell r="G13">
            <v>163975685.85</v>
          </cell>
          <cell r="H13">
            <v>13036348.859999985</v>
          </cell>
          <cell r="I13">
            <v>66.11467190660606</v>
          </cell>
          <cell r="J13">
            <v>-6681436.1400000155</v>
          </cell>
          <cell r="K13">
            <v>106.33492891801556</v>
          </cell>
          <cell r="L13">
            <v>9768890.849999994</v>
          </cell>
        </row>
        <row r="14">
          <cell r="B14">
            <v>198030600</v>
          </cell>
          <cell r="C14">
            <v>111914800</v>
          </cell>
          <cell r="D14">
            <v>18746500</v>
          </cell>
          <cell r="G14">
            <v>110813381.26</v>
          </cell>
          <cell r="H14">
            <v>9096791.040000007</v>
          </cell>
          <cell r="I14">
            <v>48.52527693169395</v>
          </cell>
          <cell r="J14">
            <v>-9649708.959999993</v>
          </cell>
          <cell r="K14">
            <v>99.0158417474722</v>
          </cell>
          <cell r="L14">
            <v>-1101418.7399999946</v>
          </cell>
        </row>
        <row r="15">
          <cell r="B15">
            <v>30000000</v>
          </cell>
          <cell r="C15">
            <v>16787460</v>
          </cell>
          <cell r="D15">
            <v>2680700</v>
          </cell>
          <cell r="G15">
            <v>16348389.48</v>
          </cell>
          <cell r="H15">
            <v>1441642.5099999998</v>
          </cell>
          <cell r="I15">
            <v>53.77858432498973</v>
          </cell>
          <cell r="J15">
            <v>-1239057.4900000002</v>
          </cell>
          <cell r="K15">
            <v>97.38453274050988</v>
          </cell>
          <cell r="L15">
            <v>-439070.51999999955</v>
          </cell>
        </row>
        <row r="16">
          <cell r="B16">
            <v>29488489</v>
          </cell>
          <cell r="C16">
            <v>15154122</v>
          </cell>
          <cell r="D16">
            <v>3524229</v>
          </cell>
          <cell r="G16">
            <v>14294097.61</v>
          </cell>
          <cell r="H16">
            <v>1382611.6199999992</v>
          </cell>
          <cell r="I16">
            <v>39.2316055511716</v>
          </cell>
          <cell r="J16">
            <v>-2141617.380000001</v>
          </cell>
          <cell r="K16">
            <v>94.32481545285171</v>
          </cell>
          <cell r="L16">
            <v>-860024.3900000006</v>
          </cell>
        </row>
        <row r="17">
          <cell r="B17">
            <v>87319880</v>
          </cell>
          <cell r="C17">
            <v>52255470</v>
          </cell>
          <cell r="D17">
            <v>8853270</v>
          </cell>
          <cell r="G17">
            <v>65674483.06</v>
          </cell>
          <cell r="H17">
            <v>7878096.880000003</v>
          </cell>
          <cell r="I17">
            <v>88.98516457760807</v>
          </cell>
          <cell r="J17">
            <v>-975173.1199999973</v>
          </cell>
          <cell r="K17">
            <v>125.67963327092839</v>
          </cell>
          <cell r="L17">
            <v>13419013.060000002</v>
          </cell>
        </row>
        <row r="18">
          <cell r="B18">
            <v>8742979</v>
          </cell>
          <cell r="C18">
            <v>4467032</v>
          </cell>
          <cell r="D18">
            <v>1039973</v>
          </cell>
          <cell r="G18">
            <v>5229616.04</v>
          </cell>
          <cell r="H18">
            <v>400355.11000000034</v>
          </cell>
          <cell r="I18">
            <v>38.49668308696479</v>
          </cell>
          <cell r="J18">
            <v>-639617.8899999997</v>
          </cell>
          <cell r="K18">
            <v>117.0713807288598</v>
          </cell>
          <cell r="L18">
            <v>762584.04</v>
          </cell>
        </row>
        <row r="19">
          <cell r="B19">
            <v>20371956</v>
          </cell>
          <cell r="C19">
            <v>9984597</v>
          </cell>
          <cell r="D19">
            <v>3047294</v>
          </cell>
          <cell r="G19">
            <v>10995093.04</v>
          </cell>
          <cell r="H19">
            <v>1477546.0199999996</v>
          </cell>
          <cell r="I19">
            <v>48.48715023886765</v>
          </cell>
          <cell r="J19">
            <v>-1569747.9800000004</v>
          </cell>
          <cell r="K19">
            <v>110.12054908175062</v>
          </cell>
          <cell r="L19">
            <v>1010496.0399999991</v>
          </cell>
        </row>
        <row r="20">
          <cell r="B20">
            <v>40347468</v>
          </cell>
          <cell r="C20">
            <v>20186485</v>
          </cell>
          <cell r="D20">
            <v>3724294</v>
          </cell>
          <cell r="G20">
            <v>27895421.29</v>
          </cell>
          <cell r="H20">
            <v>2916858.4800000004</v>
          </cell>
          <cell r="I20">
            <v>78.31976959928514</v>
          </cell>
          <cell r="J20">
            <v>-807435.5199999996</v>
          </cell>
          <cell r="K20">
            <v>138.18860138354944</v>
          </cell>
          <cell r="L20">
            <v>7708936.289999999</v>
          </cell>
        </row>
        <row r="21">
          <cell r="B21">
            <v>31549680</v>
          </cell>
          <cell r="C21">
            <v>16299890</v>
          </cell>
          <cell r="D21">
            <v>2930270</v>
          </cell>
          <cell r="G21">
            <v>22134774.85</v>
          </cell>
          <cell r="H21">
            <v>2245782.8500000015</v>
          </cell>
          <cell r="I21">
            <v>76.64081637528287</v>
          </cell>
          <cell r="J21">
            <v>-684487.1499999985</v>
          </cell>
          <cell r="K21">
            <v>135.7970811459464</v>
          </cell>
          <cell r="L21">
            <v>5834884.8500000015</v>
          </cell>
        </row>
        <row r="22">
          <cell r="B22">
            <v>41928488</v>
          </cell>
          <cell r="C22">
            <v>22226409</v>
          </cell>
          <cell r="D22">
            <v>3558595</v>
          </cell>
          <cell r="G22">
            <v>30353176.3</v>
          </cell>
          <cell r="H22">
            <v>2252056.59</v>
          </cell>
          <cell r="I22">
            <v>63.28499281317485</v>
          </cell>
          <cell r="J22">
            <v>-1306538.4100000001</v>
          </cell>
          <cell r="K22">
            <v>136.56356409170732</v>
          </cell>
          <cell r="L22">
            <v>8126767.300000001</v>
          </cell>
        </row>
        <row r="23">
          <cell r="B23">
            <v>22320700</v>
          </cell>
          <cell r="C23">
            <v>12112826</v>
          </cell>
          <cell r="D23">
            <v>2823590</v>
          </cell>
          <cell r="G23">
            <v>14553669.88</v>
          </cell>
          <cell r="H23">
            <v>1612082.9400000013</v>
          </cell>
          <cell r="I23">
            <v>57.093378996242414</v>
          </cell>
          <cell r="J23">
            <v>-1211507.0599999987</v>
          </cell>
          <cell r="K23">
            <v>120.15090351335023</v>
          </cell>
          <cell r="L23">
            <v>2440843.880000001</v>
          </cell>
        </row>
        <row r="24">
          <cell r="B24">
            <v>25837284</v>
          </cell>
          <cell r="C24">
            <v>11148701</v>
          </cell>
          <cell r="D24">
            <v>1902364</v>
          </cell>
          <cell r="G24">
            <v>13843365.48</v>
          </cell>
          <cell r="H24">
            <v>1330636.7300000004</v>
          </cell>
          <cell r="I24">
            <v>69.94648395364928</v>
          </cell>
          <cell r="J24">
            <v>-571727.2699999996</v>
          </cell>
          <cell r="K24">
            <v>124.17021032315783</v>
          </cell>
          <cell r="L24">
            <v>2694664.4800000004</v>
          </cell>
        </row>
        <row r="25">
          <cell r="B25">
            <v>33043630</v>
          </cell>
          <cell r="C25">
            <v>18614160</v>
          </cell>
          <cell r="D25">
            <v>2597840</v>
          </cell>
          <cell r="G25">
            <v>23480030.56</v>
          </cell>
          <cell r="H25">
            <v>2514562.16</v>
          </cell>
          <cell r="I25">
            <v>96.79434299264005</v>
          </cell>
          <cell r="J25">
            <v>-83277.83999999985</v>
          </cell>
          <cell r="K25">
            <v>126.14069375142365</v>
          </cell>
          <cell r="L25">
            <v>4865870.559999999</v>
          </cell>
        </row>
        <row r="26">
          <cell r="B26">
            <v>22284310</v>
          </cell>
          <cell r="C26">
            <v>10727805</v>
          </cell>
          <cell r="D26">
            <v>2160682</v>
          </cell>
          <cell r="G26">
            <v>14219282.98</v>
          </cell>
          <cell r="H26">
            <v>1397079.120000001</v>
          </cell>
          <cell r="I26">
            <v>64.65917335359859</v>
          </cell>
          <cell r="J26">
            <v>-763602.879999999</v>
          </cell>
          <cell r="K26">
            <v>132.5460611933196</v>
          </cell>
          <cell r="L26">
            <v>3491477.9800000004</v>
          </cell>
        </row>
        <row r="27">
          <cell r="B27">
            <v>17697150</v>
          </cell>
          <cell r="C27">
            <v>9407219</v>
          </cell>
          <cell r="D27">
            <v>2275783</v>
          </cell>
          <cell r="G27">
            <v>10908809.23</v>
          </cell>
          <cell r="H27">
            <v>1568302.2400000002</v>
          </cell>
          <cell r="I27">
            <v>68.91264413171204</v>
          </cell>
          <cell r="J27">
            <v>-707480.7599999998</v>
          </cell>
          <cell r="K27">
            <v>115.96210559146121</v>
          </cell>
          <cell r="L27">
            <v>1501590.2300000004</v>
          </cell>
        </row>
        <row r="28">
          <cell r="B28">
            <v>31780399</v>
          </cell>
          <cell r="C28">
            <v>17354470</v>
          </cell>
          <cell r="D28">
            <v>2619239</v>
          </cell>
          <cell r="G28">
            <v>22071427.83</v>
          </cell>
          <cell r="H28">
            <v>2119171.829999998</v>
          </cell>
          <cell r="I28">
            <v>80.90792134662007</v>
          </cell>
          <cell r="J28">
            <v>-500067.1700000018</v>
          </cell>
          <cell r="K28">
            <v>127.18007424023897</v>
          </cell>
          <cell r="L28">
            <v>4716957.829999998</v>
          </cell>
        </row>
        <row r="29">
          <cell r="B29">
            <v>58735651</v>
          </cell>
          <cell r="C29">
            <v>30102305</v>
          </cell>
          <cell r="D29">
            <v>5535035</v>
          </cell>
          <cell r="G29">
            <v>37142445.51</v>
          </cell>
          <cell r="H29">
            <v>3080718.6400000006</v>
          </cell>
          <cell r="I29">
            <v>55.65852140049703</v>
          </cell>
          <cell r="J29">
            <v>-2454316.3599999994</v>
          </cell>
          <cell r="K29">
            <v>123.38738016906015</v>
          </cell>
          <cell r="L29">
            <v>7040140.509999998</v>
          </cell>
        </row>
        <row r="30">
          <cell r="B30">
            <v>26394087</v>
          </cell>
          <cell r="C30">
            <v>13458289</v>
          </cell>
          <cell r="D30">
            <v>2929762</v>
          </cell>
          <cell r="G30">
            <v>15112979.55</v>
          </cell>
          <cell r="H30">
            <v>1852367.9000000004</v>
          </cell>
          <cell r="I30">
            <v>63.225883194607626</v>
          </cell>
          <cell r="J30">
            <v>-1077394.0999999996</v>
          </cell>
          <cell r="K30">
            <v>112.29495480443316</v>
          </cell>
          <cell r="L30">
            <v>1654690.5500000007</v>
          </cell>
        </row>
        <row r="31">
          <cell r="B31">
            <v>28801924</v>
          </cell>
          <cell r="C31">
            <v>15505915</v>
          </cell>
          <cell r="D31">
            <v>2627202</v>
          </cell>
          <cell r="G31">
            <v>16150194.97</v>
          </cell>
          <cell r="H31">
            <v>1745209.960000001</v>
          </cell>
          <cell r="I31">
            <v>66.42846496006021</v>
          </cell>
          <cell r="J31">
            <v>-881992.0399999991</v>
          </cell>
          <cell r="K31">
            <v>104.15505934348279</v>
          </cell>
          <cell r="L31">
            <v>644279.9700000007</v>
          </cell>
        </row>
        <row r="32">
          <cell r="B32">
            <v>12498571</v>
          </cell>
          <cell r="C32">
            <v>6056666</v>
          </cell>
          <cell r="D32">
            <v>1543230</v>
          </cell>
          <cell r="G32">
            <v>6473735.18</v>
          </cell>
          <cell r="H32">
            <v>578867.0099999998</v>
          </cell>
          <cell r="I32">
            <v>37.51009311638575</v>
          </cell>
          <cell r="J32">
            <v>-964362.9900000002</v>
          </cell>
          <cell r="K32">
            <v>106.8861182043058</v>
          </cell>
          <cell r="L32">
            <v>417069.1799999997</v>
          </cell>
        </row>
        <row r="33">
          <cell r="B33">
            <v>24308449</v>
          </cell>
          <cell r="C33">
            <v>11956819</v>
          </cell>
          <cell r="D33">
            <v>2784452</v>
          </cell>
          <cell r="G33">
            <v>12766876.02</v>
          </cell>
          <cell r="H33">
            <v>1357422.67</v>
          </cell>
          <cell r="I33">
            <v>48.75008331980583</v>
          </cell>
          <cell r="J33">
            <v>-1427029.33</v>
          </cell>
          <cell r="K33">
            <v>106.77485391390469</v>
          </cell>
          <cell r="L33">
            <v>810057.0199999996</v>
          </cell>
        </row>
        <row r="34">
          <cell r="B34">
            <v>19306060</v>
          </cell>
          <cell r="C34">
            <v>9558760</v>
          </cell>
          <cell r="D34">
            <v>2181040</v>
          </cell>
          <cell r="G34">
            <v>11456476.86</v>
          </cell>
          <cell r="H34">
            <v>1320446.8599999994</v>
          </cell>
          <cell r="I34">
            <v>60.54207442321092</v>
          </cell>
          <cell r="J34">
            <v>-860593.1400000006</v>
          </cell>
          <cell r="K34">
            <v>119.85316986722125</v>
          </cell>
          <cell r="L34">
            <v>1897716.8599999994</v>
          </cell>
        </row>
        <row r="35">
          <cell r="B35">
            <v>45725508</v>
          </cell>
          <cell r="C35">
            <v>24212832</v>
          </cell>
          <cell r="D35">
            <v>5251696</v>
          </cell>
          <cell r="G35">
            <v>26687832.28</v>
          </cell>
          <cell r="H35">
            <v>3036015.870000001</v>
          </cell>
          <cell r="I35">
            <v>57.81019826737879</v>
          </cell>
          <cell r="J35">
            <v>-2215680.129999999</v>
          </cell>
          <cell r="K35">
            <v>110.22185376745685</v>
          </cell>
          <cell r="L35">
            <v>2475000.280000001</v>
          </cell>
        </row>
        <row r="36">
          <cell r="B36">
            <v>3890682759</v>
          </cell>
          <cell r="C36">
            <v>2317230409</v>
          </cell>
          <cell r="D36">
            <v>322864822</v>
          </cell>
          <cell r="G36">
            <v>2463510307.6000004</v>
          </cell>
          <cell r="H36">
            <v>206779911.4299999</v>
          </cell>
          <cell r="I36">
            <v>64.04535190582017</v>
          </cell>
          <cell r="J36">
            <v>-116084910.57000004</v>
          </cell>
          <cell r="K36">
            <v>106.31270408121078</v>
          </cell>
          <cell r="L36">
            <v>146279898.59999993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20.07.2015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20.07.2015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515292010</v>
      </c>
      <c r="D10" s="33">
        <f>'[1]вспомогат'!D10</f>
        <v>52383680</v>
      </c>
      <c r="E10" s="33">
        <f>'[1]вспомогат'!G10</f>
        <v>568480657.49</v>
      </c>
      <c r="F10" s="33">
        <f>'[1]вспомогат'!H10</f>
        <v>38621640.23000002</v>
      </c>
      <c r="G10" s="34">
        <f>'[1]вспомогат'!I10</f>
        <v>73.72838301929154</v>
      </c>
      <c r="H10" s="35">
        <f>'[1]вспомогат'!J10</f>
        <v>-13762039.76999998</v>
      </c>
      <c r="I10" s="36">
        <f>'[1]вспомогат'!K10</f>
        <v>110.32204001959975</v>
      </c>
      <c r="J10" s="37">
        <f>'[1]вспомогат'!L10</f>
        <v>53188647.49000001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1108815000</v>
      </c>
      <c r="D12" s="38">
        <f>'[1]вспомогат'!D11</f>
        <v>151575000</v>
      </c>
      <c r="E12" s="33">
        <f>'[1]вспомогат'!G11</f>
        <v>1106585725.1</v>
      </c>
      <c r="F12" s="38">
        <f>'[1]вспомогат'!H11</f>
        <v>93698208.21999991</v>
      </c>
      <c r="G12" s="39">
        <f>'[1]вспомогат'!I11</f>
        <v>61.81639994722079</v>
      </c>
      <c r="H12" s="35">
        <f>'[1]вспомогат'!J11</f>
        <v>-57876791.78000009</v>
      </c>
      <c r="I12" s="36">
        <f>'[1]вспомогат'!K11</f>
        <v>99.79894978873843</v>
      </c>
      <c r="J12" s="37">
        <f>'[1]вспомогат'!L11</f>
        <v>-2229274.9000000954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79423572</v>
      </c>
      <c r="D13" s="38">
        <f>'[1]вспомогат'!D12</f>
        <v>13851317</v>
      </c>
      <c r="E13" s="33">
        <f>'[1]вспомогат'!G12</f>
        <v>95862679.9</v>
      </c>
      <c r="F13" s="38">
        <f>'[1]вспомогат'!H12</f>
        <v>8819089.090000004</v>
      </c>
      <c r="G13" s="39">
        <f>'[1]вспомогат'!I12</f>
        <v>63.66967913592624</v>
      </c>
      <c r="H13" s="35">
        <f>'[1]вспомогат'!J12</f>
        <v>-5032227.909999996</v>
      </c>
      <c r="I13" s="36">
        <f>'[1]вспомогат'!K12</f>
        <v>120.69802136322956</v>
      </c>
      <c r="J13" s="37">
        <f>'[1]вспомогат'!L12</f>
        <v>16439107.900000006</v>
      </c>
    </row>
    <row r="14" spans="1:10" ht="12.75">
      <c r="A14" s="32" t="s">
        <v>16</v>
      </c>
      <c r="B14" s="33">
        <f>'[1]вспомогат'!B13</f>
        <v>268906656</v>
      </c>
      <c r="C14" s="33">
        <f>'[1]вспомогат'!C13</f>
        <v>154206795</v>
      </c>
      <c r="D14" s="38">
        <f>'[1]вспомогат'!D13</f>
        <v>19717785</v>
      </c>
      <c r="E14" s="33">
        <f>'[1]вспомогат'!G13</f>
        <v>163975685.85</v>
      </c>
      <c r="F14" s="38">
        <f>'[1]вспомогат'!H13</f>
        <v>13036348.859999985</v>
      </c>
      <c r="G14" s="39">
        <f>'[1]вспомогат'!I13</f>
        <v>66.11467190660606</v>
      </c>
      <c r="H14" s="35">
        <f>'[1]вспомогат'!J13</f>
        <v>-6681436.1400000155</v>
      </c>
      <c r="I14" s="36">
        <f>'[1]вспомогат'!K13</f>
        <v>106.33492891801556</v>
      </c>
      <c r="J14" s="37">
        <f>'[1]вспомогат'!L13</f>
        <v>9768890.849999994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111914800</v>
      </c>
      <c r="D15" s="38">
        <f>'[1]вспомогат'!D14</f>
        <v>18746500</v>
      </c>
      <c r="E15" s="33">
        <f>'[1]вспомогат'!G14</f>
        <v>110813381.26</v>
      </c>
      <c r="F15" s="38">
        <f>'[1]вспомогат'!H14</f>
        <v>9096791.040000007</v>
      </c>
      <c r="G15" s="39">
        <f>'[1]вспомогат'!I14</f>
        <v>48.52527693169395</v>
      </c>
      <c r="H15" s="35">
        <f>'[1]вспомогат'!J14</f>
        <v>-9649708.959999993</v>
      </c>
      <c r="I15" s="36">
        <f>'[1]вспомогат'!K14</f>
        <v>99.0158417474722</v>
      </c>
      <c r="J15" s="37">
        <f>'[1]вспомогат'!L14</f>
        <v>-1101418.7399999946</v>
      </c>
    </row>
    <row r="16" spans="1:10" ht="12.75">
      <c r="A16" s="32" t="s">
        <v>18</v>
      </c>
      <c r="B16" s="33">
        <f>'[1]вспомогат'!B15</f>
        <v>30000000</v>
      </c>
      <c r="C16" s="33">
        <f>'[1]вспомогат'!C15</f>
        <v>16787460</v>
      </c>
      <c r="D16" s="38">
        <f>'[1]вспомогат'!D15</f>
        <v>2680700</v>
      </c>
      <c r="E16" s="33">
        <f>'[1]вспомогат'!G15</f>
        <v>16348389.48</v>
      </c>
      <c r="F16" s="38">
        <f>'[1]вспомогат'!H15</f>
        <v>1441642.5099999998</v>
      </c>
      <c r="G16" s="39">
        <f>'[1]вспомогат'!I15</f>
        <v>53.77858432498973</v>
      </c>
      <c r="H16" s="35">
        <f>'[1]вспомогат'!J15</f>
        <v>-1239057.4900000002</v>
      </c>
      <c r="I16" s="36">
        <f>'[1]вспомогат'!K15</f>
        <v>97.38453274050988</v>
      </c>
      <c r="J16" s="37">
        <f>'[1]вспомогат'!L15</f>
        <v>-439070.51999999955</v>
      </c>
    </row>
    <row r="17" spans="1:10" ht="20.25" customHeight="1">
      <c r="A17" s="40" t="s">
        <v>19</v>
      </c>
      <c r="B17" s="41">
        <f>SUM(B12:B16)</f>
        <v>2442711696</v>
      </c>
      <c r="C17" s="41">
        <f>SUM(C12:C16)</f>
        <v>1471147627</v>
      </c>
      <c r="D17" s="41">
        <f>SUM(D12:D16)</f>
        <v>206571302</v>
      </c>
      <c r="E17" s="41">
        <f>SUM(E12:E16)</f>
        <v>1493585861.59</v>
      </c>
      <c r="F17" s="41">
        <f>SUM(F12:F16)</f>
        <v>126092079.71999991</v>
      </c>
      <c r="G17" s="42">
        <f>F17/D17*100</f>
        <v>61.04046326822296</v>
      </c>
      <c r="H17" s="41">
        <f>SUM(H12:H16)</f>
        <v>-80479222.28000009</v>
      </c>
      <c r="I17" s="43">
        <f>E17/C17*100</f>
        <v>101.52521977931994</v>
      </c>
      <c r="J17" s="41">
        <f>SUM(J12:J16)</f>
        <v>22438234.58999991</v>
      </c>
    </row>
    <row r="18" spans="1:10" ht="20.25" customHeight="1">
      <c r="A18" s="32" t="s">
        <v>20</v>
      </c>
      <c r="B18" s="44">
        <f>'[1]вспомогат'!B16</f>
        <v>29488489</v>
      </c>
      <c r="C18" s="44">
        <f>'[1]вспомогат'!C16</f>
        <v>15154122</v>
      </c>
      <c r="D18" s="45">
        <f>'[1]вспомогат'!D16</f>
        <v>3524229</v>
      </c>
      <c r="E18" s="44">
        <f>'[1]вспомогат'!G16</f>
        <v>14294097.61</v>
      </c>
      <c r="F18" s="45">
        <f>'[1]вспомогат'!H16</f>
        <v>1382611.6199999992</v>
      </c>
      <c r="G18" s="46">
        <f>'[1]вспомогат'!I16</f>
        <v>39.2316055511716</v>
      </c>
      <c r="H18" s="47">
        <f>'[1]вспомогат'!J16</f>
        <v>-2141617.380000001</v>
      </c>
      <c r="I18" s="48">
        <f>'[1]вспомогат'!K16</f>
        <v>94.32481545285171</v>
      </c>
      <c r="J18" s="49">
        <f>'[1]вспомогат'!L16</f>
        <v>-860024.3900000006</v>
      </c>
    </row>
    <row r="19" spans="1:10" ht="12.75">
      <c r="A19" s="32" t="s">
        <v>21</v>
      </c>
      <c r="B19" s="33">
        <f>'[1]вспомогат'!B17</f>
        <v>87319880</v>
      </c>
      <c r="C19" s="33">
        <f>'[1]вспомогат'!C17</f>
        <v>52255470</v>
      </c>
      <c r="D19" s="38">
        <f>'[1]вспомогат'!D17</f>
        <v>8853270</v>
      </c>
      <c r="E19" s="33">
        <f>'[1]вспомогат'!G17</f>
        <v>65674483.06</v>
      </c>
      <c r="F19" s="38">
        <f>'[1]вспомогат'!H17</f>
        <v>7878096.880000003</v>
      </c>
      <c r="G19" s="39">
        <f>'[1]вспомогат'!I17</f>
        <v>88.98516457760807</v>
      </c>
      <c r="H19" s="35">
        <f>'[1]вспомогат'!J17</f>
        <v>-975173.1199999973</v>
      </c>
      <c r="I19" s="36">
        <f>'[1]вспомогат'!K17</f>
        <v>125.67963327092839</v>
      </c>
      <c r="J19" s="37">
        <f>'[1]вспомогат'!L17</f>
        <v>13419013.060000002</v>
      </c>
    </row>
    <row r="20" spans="1:10" ht="12.75">
      <c r="A20" s="32" t="s">
        <v>22</v>
      </c>
      <c r="B20" s="33">
        <f>'[1]вспомогат'!B18</f>
        <v>8742979</v>
      </c>
      <c r="C20" s="33">
        <f>'[1]вспомогат'!C18</f>
        <v>4467032</v>
      </c>
      <c r="D20" s="38">
        <f>'[1]вспомогат'!D18</f>
        <v>1039973</v>
      </c>
      <c r="E20" s="33">
        <f>'[1]вспомогат'!G18</f>
        <v>5229616.04</v>
      </c>
      <c r="F20" s="38">
        <f>'[1]вспомогат'!H18</f>
        <v>400355.11000000034</v>
      </c>
      <c r="G20" s="39">
        <f>'[1]вспомогат'!I18</f>
        <v>38.49668308696479</v>
      </c>
      <c r="H20" s="35">
        <f>'[1]вспомогат'!J18</f>
        <v>-639617.8899999997</v>
      </c>
      <c r="I20" s="36">
        <f>'[1]вспомогат'!K18</f>
        <v>117.0713807288598</v>
      </c>
      <c r="J20" s="37">
        <f>'[1]вспомогат'!L18</f>
        <v>762584.04</v>
      </c>
    </row>
    <row r="21" spans="1:10" ht="12.75">
      <c r="A21" s="32" t="s">
        <v>23</v>
      </c>
      <c r="B21" s="33">
        <f>'[1]вспомогат'!B19</f>
        <v>20371956</v>
      </c>
      <c r="C21" s="33">
        <f>'[1]вспомогат'!C19</f>
        <v>9984597</v>
      </c>
      <c r="D21" s="38">
        <f>'[1]вспомогат'!D19</f>
        <v>3047294</v>
      </c>
      <c r="E21" s="33">
        <f>'[1]вспомогат'!G19</f>
        <v>10995093.04</v>
      </c>
      <c r="F21" s="38">
        <f>'[1]вспомогат'!H19</f>
        <v>1477546.0199999996</v>
      </c>
      <c r="G21" s="39">
        <f>'[1]вспомогат'!I19</f>
        <v>48.48715023886765</v>
      </c>
      <c r="H21" s="35">
        <f>'[1]вспомогат'!J19</f>
        <v>-1569747.9800000004</v>
      </c>
      <c r="I21" s="36">
        <f>'[1]вспомогат'!K19</f>
        <v>110.12054908175062</v>
      </c>
      <c r="J21" s="37">
        <f>'[1]вспомогат'!L19</f>
        <v>1010496.0399999991</v>
      </c>
    </row>
    <row r="22" spans="1:10" ht="12.75">
      <c r="A22" s="32" t="s">
        <v>24</v>
      </c>
      <c r="B22" s="33">
        <f>'[1]вспомогат'!B20</f>
        <v>40347468</v>
      </c>
      <c r="C22" s="33">
        <f>'[1]вспомогат'!C20</f>
        <v>20186485</v>
      </c>
      <c r="D22" s="38">
        <f>'[1]вспомогат'!D20</f>
        <v>3724294</v>
      </c>
      <c r="E22" s="33">
        <f>'[1]вспомогат'!G20</f>
        <v>27895421.29</v>
      </c>
      <c r="F22" s="38">
        <f>'[1]вспомогат'!H20</f>
        <v>2916858.4800000004</v>
      </c>
      <c r="G22" s="39">
        <f>'[1]вспомогат'!I20</f>
        <v>78.31976959928514</v>
      </c>
      <c r="H22" s="35">
        <f>'[1]вспомогат'!J20</f>
        <v>-807435.5199999996</v>
      </c>
      <c r="I22" s="36">
        <f>'[1]вспомогат'!K20</f>
        <v>138.18860138354944</v>
      </c>
      <c r="J22" s="37">
        <f>'[1]вспомогат'!L20</f>
        <v>7708936.289999999</v>
      </c>
    </row>
    <row r="23" spans="1:10" ht="12.75">
      <c r="A23" s="32" t="s">
        <v>25</v>
      </c>
      <c r="B23" s="33">
        <f>'[1]вспомогат'!B21</f>
        <v>31549680</v>
      </c>
      <c r="C23" s="33">
        <f>'[1]вспомогат'!C21</f>
        <v>16299890</v>
      </c>
      <c r="D23" s="38">
        <f>'[1]вспомогат'!D21</f>
        <v>2930270</v>
      </c>
      <c r="E23" s="33">
        <f>'[1]вспомогат'!G21</f>
        <v>22134774.85</v>
      </c>
      <c r="F23" s="38">
        <f>'[1]вспомогат'!H21</f>
        <v>2245782.8500000015</v>
      </c>
      <c r="G23" s="39">
        <f>'[1]вспомогат'!I21</f>
        <v>76.64081637528287</v>
      </c>
      <c r="H23" s="35">
        <f>'[1]вспомогат'!J21</f>
        <v>-684487.1499999985</v>
      </c>
      <c r="I23" s="36">
        <f>'[1]вспомогат'!K21</f>
        <v>135.7970811459464</v>
      </c>
      <c r="J23" s="37">
        <f>'[1]вспомогат'!L21</f>
        <v>5834884.8500000015</v>
      </c>
    </row>
    <row r="24" spans="1:10" ht="12.75">
      <c r="A24" s="32" t="s">
        <v>26</v>
      </c>
      <c r="B24" s="33">
        <f>'[1]вспомогат'!B22</f>
        <v>41928488</v>
      </c>
      <c r="C24" s="33">
        <f>'[1]вспомогат'!C22</f>
        <v>22226409</v>
      </c>
      <c r="D24" s="38">
        <f>'[1]вспомогат'!D22</f>
        <v>3558595</v>
      </c>
      <c r="E24" s="33">
        <f>'[1]вспомогат'!G22</f>
        <v>30353176.3</v>
      </c>
      <c r="F24" s="38">
        <f>'[1]вспомогат'!H22</f>
        <v>2252056.59</v>
      </c>
      <c r="G24" s="39">
        <f>'[1]вспомогат'!I22</f>
        <v>63.28499281317485</v>
      </c>
      <c r="H24" s="35">
        <f>'[1]вспомогат'!J22</f>
        <v>-1306538.4100000001</v>
      </c>
      <c r="I24" s="36">
        <f>'[1]вспомогат'!K22</f>
        <v>136.56356409170732</v>
      </c>
      <c r="J24" s="37">
        <f>'[1]вспомогат'!L22</f>
        <v>8126767.300000001</v>
      </c>
    </row>
    <row r="25" spans="1:10" ht="12.75">
      <c r="A25" s="32" t="s">
        <v>27</v>
      </c>
      <c r="B25" s="33">
        <f>'[1]вспомогат'!B23</f>
        <v>22320700</v>
      </c>
      <c r="C25" s="33">
        <f>'[1]вспомогат'!C23</f>
        <v>12112826</v>
      </c>
      <c r="D25" s="38">
        <f>'[1]вспомогат'!D23</f>
        <v>2823590</v>
      </c>
      <c r="E25" s="33">
        <f>'[1]вспомогат'!G23</f>
        <v>14553669.88</v>
      </c>
      <c r="F25" s="38">
        <f>'[1]вспомогат'!H23</f>
        <v>1612082.9400000013</v>
      </c>
      <c r="G25" s="39">
        <f>'[1]вспомогат'!I23</f>
        <v>57.093378996242414</v>
      </c>
      <c r="H25" s="35">
        <f>'[1]вспомогат'!J23</f>
        <v>-1211507.0599999987</v>
      </c>
      <c r="I25" s="36">
        <f>'[1]вспомогат'!K23</f>
        <v>120.15090351335023</v>
      </c>
      <c r="J25" s="37">
        <f>'[1]вспомогат'!L23</f>
        <v>2440843.880000001</v>
      </c>
    </row>
    <row r="26" spans="1:10" ht="12.75">
      <c r="A26" s="32" t="s">
        <v>28</v>
      </c>
      <c r="B26" s="33">
        <f>'[1]вспомогат'!B24</f>
        <v>25837284</v>
      </c>
      <c r="C26" s="33">
        <f>'[1]вспомогат'!C24</f>
        <v>11148701</v>
      </c>
      <c r="D26" s="38">
        <f>'[1]вспомогат'!D24</f>
        <v>1902364</v>
      </c>
      <c r="E26" s="33">
        <f>'[1]вспомогат'!G24</f>
        <v>13843365.48</v>
      </c>
      <c r="F26" s="38">
        <f>'[1]вспомогат'!H24</f>
        <v>1330636.7300000004</v>
      </c>
      <c r="G26" s="39">
        <f>'[1]вспомогат'!I24</f>
        <v>69.94648395364928</v>
      </c>
      <c r="H26" s="35">
        <f>'[1]вспомогат'!J24</f>
        <v>-571727.2699999996</v>
      </c>
      <c r="I26" s="36">
        <f>'[1]вспомогат'!K24</f>
        <v>124.17021032315783</v>
      </c>
      <c r="J26" s="37">
        <f>'[1]вспомогат'!L24</f>
        <v>2694664.4800000004</v>
      </c>
    </row>
    <row r="27" spans="1:10" ht="12.75">
      <c r="A27" s="32" t="s">
        <v>29</v>
      </c>
      <c r="B27" s="33">
        <f>'[1]вспомогат'!B25</f>
        <v>33043630</v>
      </c>
      <c r="C27" s="33">
        <f>'[1]вспомогат'!C25</f>
        <v>18614160</v>
      </c>
      <c r="D27" s="38">
        <f>'[1]вспомогат'!D25</f>
        <v>2597840</v>
      </c>
      <c r="E27" s="33">
        <f>'[1]вспомогат'!G25</f>
        <v>23480030.56</v>
      </c>
      <c r="F27" s="38">
        <f>'[1]вспомогат'!H25</f>
        <v>2514562.16</v>
      </c>
      <c r="G27" s="39">
        <f>'[1]вспомогат'!I25</f>
        <v>96.79434299264005</v>
      </c>
      <c r="H27" s="35">
        <f>'[1]вспомогат'!J25</f>
        <v>-83277.83999999985</v>
      </c>
      <c r="I27" s="36">
        <f>'[1]вспомогат'!K25</f>
        <v>126.14069375142365</v>
      </c>
      <c r="J27" s="37">
        <f>'[1]вспомогат'!L25</f>
        <v>4865870.559999999</v>
      </c>
    </row>
    <row r="28" spans="1:10" ht="12.75">
      <c r="A28" s="32" t="s">
        <v>30</v>
      </c>
      <c r="B28" s="33">
        <f>'[1]вспомогат'!B26</f>
        <v>22284310</v>
      </c>
      <c r="C28" s="33">
        <f>'[1]вспомогат'!C26</f>
        <v>10727805</v>
      </c>
      <c r="D28" s="38">
        <f>'[1]вспомогат'!D26</f>
        <v>2160682</v>
      </c>
      <c r="E28" s="33">
        <f>'[1]вспомогат'!G26</f>
        <v>14219282.98</v>
      </c>
      <c r="F28" s="38">
        <f>'[1]вспомогат'!H26</f>
        <v>1397079.120000001</v>
      </c>
      <c r="G28" s="39">
        <f>'[1]вспомогат'!I26</f>
        <v>64.65917335359859</v>
      </c>
      <c r="H28" s="35">
        <f>'[1]вспомогат'!J26</f>
        <v>-763602.879999999</v>
      </c>
      <c r="I28" s="36">
        <f>'[1]вспомогат'!K26</f>
        <v>132.5460611933196</v>
      </c>
      <c r="J28" s="37">
        <f>'[1]вспомогат'!L26</f>
        <v>3491477.9800000004</v>
      </c>
    </row>
    <row r="29" spans="1:10" ht="12.75">
      <c r="A29" s="32" t="s">
        <v>31</v>
      </c>
      <c r="B29" s="33">
        <f>'[1]вспомогат'!B27</f>
        <v>17697150</v>
      </c>
      <c r="C29" s="33">
        <f>'[1]вспомогат'!C27</f>
        <v>9407219</v>
      </c>
      <c r="D29" s="38">
        <f>'[1]вспомогат'!D27</f>
        <v>2275783</v>
      </c>
      <c r="E29" s="33">
        <f>'[1]вспомогат'!G27</f>
        <v>10908809.23</v>
      </c>
      <c r="F29" s="38">
        <f>'[1]вспомогат'!H27</f>
        <v>1568302.2400000002</v>
      </c>
      <c r="G29" s="39">
        <f>'[1]вспомогат'!I27</f>
        <v>68.91264413171204</v>
      </c>
      <c r="H29" s="35">
        <f>'[1]вспомогат'!J27</f>
        <v>-707480.7599999998</v>
      </c>
      <c r="I29" s="36">
        <f>'[1]вспомогат'!K27</f>
        <v>115.96210559146121</v>
      </c>
      <c r="J29" s="37">
        <f>'[1]вспомогат'!L27</f>
        <v>1501590.2300000004</v>
      </c>
    </row>
    <row r="30" spans="1:10" ht="12.75">
      <c r="A30" s="32" t="s">
        <v>32</v>
      </c>
      <c r="B30" s="33">
        <f>'[1]вспомогат'!B28</f>
        <v>31780399</v>
      </c>
      <c r="C30" s="33">
        <f>'[1]вспомогат'!C28</f>
        <v>17354470</v>
      </c>
      <c r="D30" s="38">
        <f>'[1]вспомогат'!D28</f>
        <v>2619239</v>
      </c>
      <c r="E30" s="33">
        <f>'[1]вспомогат'!G28</f>
        <v>22071427.83</v>
      </c>
      <c r="F30" s="38">
        <f>'[1]вспомогат'!H28</f>
        <v>2119171.829999998</v>
      </c>
      <c r="G30" s="39">
        <f>'[1]вспомогат'!I28</f>
        <v>80.90792134662007</v>
      </c>
      <c r="H30" s="35">
        <f>'[1]вспомогат'!J28</f>
        <v>-500067.1700000018</v>
      </c>
      <c r="I30" s="36">
        <f>'[1]вспомогат'!K28</f>
        <v>127.18007424023897</v>
      </c>
      <c r="J30" s="37">
        <f>'[1]вспомогат'!L28</f>
        <v>4716957.829999998</v>
      </c>
    </row>
    <row r="31" spans="1:10" ht="12.75">
      <c r="A31" s="32" t="s">
        <v>33</v>
      </c>
      <c r="B31" s="33">
        <f>'[1]вспомогат'!B29</f>
        <v>58735651</v>
      </c>
      <c r="C31" s="33">
        <f>'[1]вспомогат'!C29</f>
        <v>30102305</v>
      </c>
      <c r="D31" s="38">
        <f>'[1]вспомогат'!D29</f>
        <v>5535035</v>
      </c>
      <c r="E31" s="33">
        <f>'[1]вспомогат'!G29</f>
        <v>37142445.51</v>
      </c>
      <c r="F31" s="38">
        <f>'[1]вспомогат'!H29</f>
        <v>3080718.6400000006</v>
      </c>
      <c r="G31" s="39">
        <f>'[1]вспомогат'!I29</f>
        <v>55.65852140049703</v>
      </c>
      <c r="H31" s="35">
        <f>'[1]вспомогат'!J29</f>
        <v>-2454316.3599999994</v>
      </c>
      <c r="I31" s="36">
        <f>'[1]вспомогат'!K29</f>
        <v>123.38738016906015</v>
      </c>
      <c r="J31" s="37">
        <f>'[1]вспомогат'!L29</f>
        <v>7040140.509999998</v>
      </c>
    </row>
    <row r="32" spans="1:10" ht="12.75">
      <c r="A32" s="32" t="s">
        <v>34</v>
      </c>
      <c r="B32" s="33">
        <f>'[1]вспомогат'!B30</f>
        <v>26394087</v>
      </c>
      <c r="C32" s="33">
        <f>'[1]вспомогат'!C30</f>
        <v>13458289</v>
      </c>
      <c r="D32" s="38">
        <f>'[1]вспомогат'!D30</f>
        <v>2929762</v>
      </c>
      <c r="E32" s="33">
        <f>'[1]вспомогат'!G30</f>
        <v>15112979.55</v>
      </c>
      <c r="F32" s="38">
        <f>'[1]вспомогат'!H30</f>
        <v>1852367.9000000004</v>
      </c>
      <c r="G32" s="39">
        <f>'[1]вспомогат'!I30</f>
        <v>63.225883194607626</v>
      </c>
      <c r="H32" s="35">
        <f>'[1]вспомогат'!J30</f>
        <v>-1077394.0999999996</v>
      </c>
      <c r="I32" s="36">
        <f>'[1]вспомогат'!K30</f>
        <v>112.29495480443316</v>
      </c>
      <c r="J32" s="37">
        <f>'[1]вспомогат'!L30</f>
        <v>1654690.5500000007</v>
      </c>
    </row>
    <row r="33" spans="1:10" ht="12.75">
      <c r="A33" s="32" t="s">
        <v>35</v>
      </c>
      <c r="B33" s="33">
        <f>'[1]вспомогат'!B31</f>
        <v>28801924</v>
      </c>
      <c r="C33" s="33">
        <f>'[1]вспомогат'!C31</f>
        <v>15505915</v>
      </c>
      <c r="D33" s="38">
        <f>'[1]вспомогат'!D31</f>
        <v>2627202</v>
      </c>
      <c r="E33" s="33">
        <f>'[1]вспомогат'!G31</f>
        <v>16150194.97</v>
      </c>
      <c r="F33" s="38">
        <f>'[1]вспомогат'!H31</f>
        <v>1745209.960000001</v>
      </c>
      <c r="G33" s="39">
        <f>'[1]вспомогат'!I31</f>
        <v>66.42846496006021</v>
      </c>
      <c r="H33" s="35">
        <f>'[1]вспомогат'!J31</f>
        <v>-881992.0399999991</v>
      </c>
      <c r="I33" s="36">
        <f>'[1]вспомогат'!K31</f>
        <v>104.15505934348279</v>
      </c>
      <c r="J33" s="37">
        <f>'[1]вспомогат'!L31</f>
        <v>644279.9700000007</v>
      </c>
    </row>
    <row r="34" spans="1:10" ht="12.75">
      <c r="A34" s="32" t="s">
        <v>36</v>
      </c>
      <c r="B34" s="33">
        <f>'[1]вспомогат'!B32</f>
        <v>12498571</v>
      </c>
      <c r="C34" s="33">
        <f>'[1]вспомогат'!C32</f>
        <v>6056666</v>
      </c>
      <c r="D34" s="38">
        <f>'[1]вспомогат'!D32</f>
        <v>1543230</v>
      </c>
      <c r="E34" s="33">
        <f>'[1]вспомогат'!G32</f>
        <v>6473735.18</v>
      </c>
      <c r="F34" s="38">
        <f>'[1]вспомогат'!H32</f>
        <v>578867.0099999998</v>
      </c>
      <c r="G34" s="39">
        <f>'[1]вспомогат'!I32</f>
        <v>37.51009311638575</v>
      </c>
      <c r="H34" s="35">
        <f>'[1]вспомогат'!J32</f>
        <v>-964362.9900000002</v>
      </c>
      <c r="I34" s="36">
        <f>'[1]вспомогат'!K32</f>
        <v>106.8861182043058</v>
      </c>
      <c r="J34" s="37">
        <f>'[1]вспомогат'!L32</f>
        <v>417069.1799999997</v>
      </c>
    </row>
    <row r="35" spans="1:10" ht="12.75">
      <c r="A35" s="32" t="s">
        <v>37</v>
      </c>
      <c r="B35" s="33">
        <f>'[1]вспомогат'!B33</f>
        <v>24308449</v>
      </c>
      <c r="C35" s="33">
        <f>'[1]вспомогат'!C33</f>
        <v>11956819</v>
      </c>
      <c r="D35" s="38">
        <f>'[1]вспомогат'!D33</f>
        <v>2784452</v>
      </c>
      <c r="E35" s="33">
        <f>'[1]вспомогат'!G33</f>
        <v>12766876.02</v>
      </c>
      <c r="F35" s="38">
        <f>'[1]вспомогат'!H33</f>
        <v>1357422.67</v>
      </c>
      <c r="G35" s="39">
        <f>'[1]вспомогат'!I33</f>
        <v>48.75008331980583</v>
      </c>
      <c r="H35" s="35">
        <f>'[1]вспомогат'!J33</f>
        <v>-1427029.33</v>
      </c>
      <c r="I35" s="36">
        <f>'[1]вспомогат'!K33</f>
        <v>106.77485391390469</v>
      </c>
      <c r="J35" s="37">
        <f>'[1]вспомогат'!L33</f>
        <v>810057.0199999996</v>
      </c>
    </row>
    <row r="36" spans="1:10" ht="12.75">
      <c r="A36" s="32" t="s">
        <v>38</v>
      </c>
      <c r="B36" s="33">
        <f>'[1]вспомогат'!B34</f>
        <v>19306060</v>
      </c>
      <c r="C36" s="33">
        <f>'[1]вспомогат'!C34</f>
        <v>9558760</v>
      </c>
      <c r="D36" s="38">
        <f>'[1]вспомогат'!D34</f>
        <v>2181040</v>
      </c>
      <c r="E36" s="33">
        <f>'[1]вспомогат'!G34</f>
        <v>11456476.86</v>
      </c>
      <c r="F36" s="38">
        <f>'[1]вспомогат'!H34</f>
        <v>1320446.8599999994</v>
      </c>
      <c r="G36" s="39">
        <f>'[1]вспомогат'!I34</f>
        <v>60.54207442321092</v>
      </c>
      <c r="H36" s="35">
        <f>'[1]вспомогат'!J34</f>
        <v>-860593.1400000006</v>
      </c>
      <c r="I36" s="36">
        <f>'[1]вспомогат'!K34</f>
        <v>119.85316986722125</v>
      </c>
      <c r="J36" s="37">
        <f>'[1]вспомогат'!L34</f>
        <v>1897716.8599999994</v>
      </c>
    </row>
    <row r="37" spans="1:10" ht="12.75">
      <c r="A37" s="32" t="s">
        <v>39</v>
      </c>
      <c r="B37" s="33">
        <f>'[1]вспомогат'!B35</f>
        <v>45725508</v>
      </c>
      <c r="C37" s="33">
        <f>'[1]вспомогат'!C35</f>
        <v>24212832</v>
      </c>
      <c r="D37" s="38">
        <f>'[1]вспомогат'!D35</f>
        <v>5251696</v>
      </c>
      <c r="E37" s="33">
        <f>'[1]вспомогат'!G35</f>
        <v>26687832.28</v>
      </c>
      <c r="F37" s="38">
        <f>'[1]вспомогат'!H35</f>
        <v>3036015.870000001</v>
      </c>
      <c r="G37" s="39">
        <f>'[1]вспомогат'!I35</f>
        <v>57.81019826737879</v>
      </c>
      <c r="H37" s="35">
        <f>'[1]вспомогат'!J35</f>
        <v>-2215680.129999999</v>
      </c>
      <c r="I37" s="36">
        <f>'[1]вспомогат'!K35</f>
        <v>110.22185376745685</v>
      </c>
      <c r="J37" s="37">
        <f>'[1]вспомогат'!L35</f>
        <v>2475000.280000001</v>
      </c>
    </row>
    <row r="38" spans="1:10" ht="18.75" customHeight="1">
      <c r="A38" s="50" t="s">
        <v>40</v>
      </c>
      <c r="B38" s="41">
        <f>SUM(B18:B37)</f>
        <v>628482663</v>
      </c>
      <c r="C38" s="41">
        <f>SUM(C18:C37)</f>
        <v>330790772</v>
      </c>
      <c r="D38" s="41">
        <f>SUM(D18:D37)</f>
        <v>63909840</v>
      </c>
      <c r="E38" s="41">
        <f>SUM(E18:E37)</f>
        <v>401443788.52</v>
      </c>
      <c r="F38" s="41">
        <f>SUM(F18:F37)</f>
        <v>42066191.480000004</v>
      </c>
      <c r="G38" s="42">
        <f>F38/D38*100</f>
        <v>65.82114973218522</v>
      </c>
      <c r="H38" s="41">
        <f>SUM(H18:H37)</f>
        <v>-21843648.519999992</v>
      </c>
      <c r="I38" s="43">
        <f>E38/C38*100</f>
        <v>121.3588233108268</v>
      </c>
      <c r="J38" s="41">
        <f>SUM(J18:J37)</f>
        <v>70653016.52000001</v>
      </c>
    </row>
    <row r="39" spans="1:10" ht="20.25" customHeight="1">
      <c r="A39" s="51" t="s">
        <v>41</v>
      </c>
      <c r="B39" s="52">
        <f>'[1]вспомогат'!B36</f>
        <v>3890682759</v>
      </c>
      <c r="C39" s="52">
        <f>'[1]вспомогат'!C36</f>
        <v>2317230409</v>
      </c>
      <c r="D39" s="52">
        <f>'[1]вспомогат'!D36</f>
        <v>322864822</v>
      </c>
      <c r="E39" s="52">
        <f>'[1]вспомогат'!G36</f>
        <v>2463510307.6000004</v>
      </c>
      <c r="F39" s="52">
        <f>'[1]вспомогат'!H36</f>
        <v>206779911.4299999</v>
      </c>
      <c r="G39" s="53">
        <f>'[1]вспомогат'!I36</f>
        <v>64.04535190582017</v>
      </c>
      <c r="H39" s="52">
        <f>'[1]вспомогат'!J36</f>
        <v>-116084910.57000004</v>
      </c>
      <c r="I39" s="53">
        <f>'[1]вспомогат'!K36</f>
        <v>106.31270408121078</v>
      </c>
      <c r="J39" s="52">
        <f>'[1]вспомогат'!L36</f>
        <v>146279898.59999993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01.01.2015 - 20.07.2015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2015-07-21T06:21:03Z</dcterms:created>
  <dcterms:modified xsi:type="dcterms:W3CDTF">2015-07-21T06:23:52Z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