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<sst xmlns="http://schemas.openxmlformats.org/spreadsheetml/2006/main" count="47" uniqueCount="42">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</sst>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16.07.2015</v>
          </cell>
        </row>
        <row r="6">
          <cell r="G6" t="str">
            <v>Фактично надійшло на 16.07.2015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560813863.68</v>
          </cell>
          <cell r="H10">
            <v>30954846.419999957</v>
          </cell>
          <cell r="I10">
            <v>59.09253878307129</v>
          </cell>
          <cell r="J10">
            <v>-21428833.580000043</v>
          </cell>
          <cell r="K10">
            <v>108.83418582019154</v>
          </cell>
          <cell r="L10">
            <v>45521853.67999995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1091365573.3799999</v>
          </cell>
          <cell r="H11">
            <v>78478056.49999988</v>
          </cell>
          <cell r="I11">
            <v>51.77506613887507</v>
          </cell>
          <cell r="J11">
            <v>-73096943.50000012</v>
          </cell>
          <cell r="K11">
            <v>98.42629955222466</v>
          </cell>
          <cell r="L11">
            <v>-17449426.620000124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93885519.89</v>
          </cell>
          <cell r="H12">
            <v>6841929.079999998</v>
          </cell>
          <cell r="I12">
            <v>49.39551293209157</v>
          </cell>
          <cell r="J12">
            <v>-7009387.920000002</v>
          </cell>
          <cell r="K12">
            <v>118.20863444671062</v>
          </cell>
          <cell r="L12">
            <v>14461947.89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161935569.26</v>
          </cell>
          <cell r="H13">
            <v>10996232.26999998</v>
          </cell>
          <cell r="I13">
            <v>55.768090939220514</v>
          </cell>
          <cell r="J13">
            <v>-8721552.73000002</v>
          </cell>
          <cell r="K13">
            <v>105.01195440836442</v>
          </cell>
          <cell r="L13">
            <v>7728774.25999999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109158514.43</v>
          </cell>
          <cell r="H14">
            <v>7441924.210000008</v>
          </cell>
          <cell r="I14">
            <v>39.69767268556802</v>
          </cell>
          <cell r="J14">
            <v>-11304575.789999992</v>
          </cell>
          <cell r="K14">
            <v>97.53715722138627</v>
          </cell>
          <cell r="L14">
            <v>-2756285.569999993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16075270.51</v>
          </cell>
          <cell r="H15">
            <v>1168523.539999999</v>
          </cell>
          <cell r="I15">
            <v>43.590239116648604</v>
          </cell>
          <cell r="J15">
            <v>-1512176.460000001</v>
          </cell>
          <cell r="K15">
            <v>95.75761020428344</v>
          </cell>
          <cell r="L15">
            <v>-712189.4900000002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14043513.96</v>
          </cell>
          <cell r="H16">
            <v>1132027.9700000007</v>
          </cell>
          <cell r="I16">
            <v>32.12129433132752</v>
          </cell>
          <cell r="J16">
            <v>-2392201.0299999993</v>
          </cell>
          <cell r="K16">
            <v>92.67124786246276</v>
          </cell>
          <cell r="L16">
            <v>-1110608.039999999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63439787.1</v>
          </cell>
          <cell r="H17">
            <v>5643400.920000002</v>
          </cell>
          <cell r="I17">
            <v>63.74368928090979</v>
          </cell>
          <cell r="J17">
            <v>-3209869.079999998</v>
          </cell>
          <cell r="K17">
            <v>121.40315090458473</v>
          </cell>
          <cell r="L17">
            <v>11184317.100000001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5131190.63</v>
          </cell>
          <cell r="H18">
            <v>301929.7000000002</v>
          </cell>
          <cell r="I18">
            <v>29.032455650290938</v>
          </cell>
          <cell r="J18">
            <v>-738043.2999999998</v>
          </cell>
          <cell r="K18">
            <v>114.86800698987605</v>
          </cell>
          <cell r="L18">
            <v>664158.6299999999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10667116.96</v>
          </cell>
          <cell r="H19">
            <v>1149569.9400000013</v>
          </cell>
          <cell r="I19">
            <v>37.724287187255364</v>
          </cell>
          <cell r="J19">
            <v>-1897724.0599999987</v>
          </cell>
          <cell r="K19">
            <v>106.83572867287484</v>
          </cell>
          <cell r="L19">
            <v>682519.9600000009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27519737.2</v>
          </cell>
          <cell r="H20">
            <v>2541174.3900000006</v>
          </cell>
          <cell r="I20">
            <v>68.23237880790293</v>
          </cell>
          <cell r="J20">
            <v>-1183119.6099999994</v>
          </cell>
          <cell r="K20">
            <v>136.32753399118272</v>
          </cell>
          <cell r="L20">
            <v>7333252.199999999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21617265.38</v>
          </cell>
          <cell r="H21">
            <v>1728273.379999999</v>
          </cell>
          <cell r="I21">
            <v>58.9800045729574</v>
          </cell>
          <cell r="J21">
            <v>-1201996.620000001</v>
          </cell>
          <cell r="K21">
            <v>132.62215499613802</v>
          </cell>
          <cell r="L21">
            <v>5317375.379999999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29869643.74</v>
          </cell>
          <cell r="H22">
            <v>1768524.0299999975</v>
          </cell>
          <cell r="I22">
            <v>49.69725495595867</v>
          </cell>
          <cell r="J22">
            <v>-1790070.9700000025</v>
          </cell>
          <cell r="K22">
            <v>134.3880774442691</v>
          </cell>
          <cell r="L22">
            <v>7643234.739999998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14148984.16</v>
          </cell>
          <cell r="H23">
            <v>1207397.2200000007</v>
          </cell>
          <cell r="I23">
            <v>42.76106729376434</v>
          </cell>
          <cell r="J23">
            <v>-1616192.7799999993</v>
          </cell>
          <cell r="K23">
            <v>116.80993485748081</v>
          </cell>
          <cell r="L23">
            <v>2036158.1600000001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13617064.08</v>
          </cell>
          <cell r="H24">
            <v>1104335.33</v>
          </cell>
          <cell r="I24">
            <v>58.05068483213518</v>
          </cell>
          <cell r="J24">
            <v>-798028.6699999999</v>
          </cell>
          <cell r="K24">
            <v>122.1403648730018</v>
          </cell>
          <cell r="L24">
            <v>2468363.08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22933856.3</v>
          </cell>
          <cell r="H25">
            <v>1968387.9000000022</v>
          </cell>
          <cell r="I25">
            <v>75.77017445262226</v>
          </cell>
          <cell r="J25">
            <v>-629452.0999999978</v>
          </cell>
          <cell r="K25">
            <v>123.20650676689144</v>
          </cell>
          <cell r="L25">
            <v>4319696.300000001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13903862.91</v>
          </cell>
          <cell r="H26">
            <v>1081659.0500000007</v>
          </cell>
          <cell r="I26">
            <v>50.061001572651634</v>
          </cell>
          <cell r="J26">
            <v>-1079022.9499999993</v>
          </cell>
          <cell r="K26">
            <v>129.60585049784183</v>
          </cell>
          <cell r="L26">
            <v>3176057.91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10570365.73</v>
          </cell>
          <cell r="H27">
            <v>1229858.7400000002</v>
          </cell>
          <cell r="I27">
            <v>54.04112518636444</v>
          </cell>
          <cell r="J27">
            <v>-1045924.2599999998</v>
          </cell>
          <cell r="K27">
            <v>112.36440578241029</v>
          </cell>
          <cell r="L27">
            <v>1163146.7300000004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21637511.88</v>
          </cell>
          <cell r="H28">
            <v>1685255.879999999</v>
          </cell>
          <cell r="I28">
            <v>64.34143199608738</v>
          </cell>
          <cell r="J28">
            <v>-933983.120000001</v>
          </cell>
          <cell r="K28">
            <v>124.67976192877109</v>
          </cell>
          <cell r="L28">
            <v>4283041.879999999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36726348.47</v>
          </cell>
          <cell r="H29">
            <v>2664621.6000000015</v>
          </cell>
          <cell r="I29">
            <v>48.14100723843664</v>
          </cell>
          <cell r="J29">
            <v>-2870413.3999999985</v>
          </cell>
          <cell r="K29">
            <v>122.00510382842775</v>
          </cell>
          <cell r="L29">
            <v>6624043.469999999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14681021.48</v>
          </cell>
          <cell r="H30">
            <v>1420409.83</v>
          </cell>
          <cell r="I30">
            <v>48.48208933012306</v>
          </cell>
          <cell r="J30">
            <v>-1509352.17</v>
          </cell>
          <cell r="K30">
            <v>109.08534866504948</v>
          </cell>
          <cell r="L30">
            <v>1222732.4800000004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15777996.57</v>
          </cell>
          <cell r="H31">
            <v>1373011.5600000005</v>
          </cell>
          <cell r="I31">
            <v>52.261362468512154</v>
          </cell>
          <cell r="J31">
            <v>-1254190.4399999995</v>
          </cell>
          <cell r="K31">
            <v>101.75469535335387</v>
          </cell>
          <cell r="L31">
            <v>272081.5700000003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6360591.77</v>
          </cell>
          <cell r="H32">
            <v>465723.5999999996</v>
          </cell>
          <cell r="I32">
            <v>30.178495752415362</v>
          </cell>
          <cell r="J32">
            <v>-1077506.4000000004</v>
          </cell>
          <cell r="K32">
            <v>105.018037481347</v>
          </cell>
          <cell r="L32">
            <v>303925.76999999955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12626236</v>
          </cell>
          <cell r="H33">
            <v>1216782.6500000004</v>
          </cell>
          <cell r="I33">
            <v>43.69917850981092</v>
          </cell>
          <cell r="J33">
            <v>-1567669.3499999996</v>
          </cell>
          <cell r="K33">
            <v>105.59862117173473</v>
          </cell>
          <cell r="L33">
            <v>669417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11047889.86</v>
          </cell>
          <cell r="H34">
            <v>911859.8599999994</v>
          </cell>
          <cell r="I34">
            <v>41.80848861093787</v>
          </cell>
          <cell r="J34">
            <v>-1269180.1400000006</v>
          </cell>
          <cell r="K34">
            <v>115.57869284300473</v>
          </cell>
          <cell r="L34">
            <v>1489129.8599999994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25842749.18</v>
          </cell>
          <cell r="H35">
            <v>2190932.7699999996</v>
          </cell>
          <cell r="I35">
            <v>41.71857567536277</v>
          </cell>
          <cell r="J35">
            <v>-3060763.2300000004</v>
          </cell>
          <cell r="K35">
            <v>106.73162552814969</v>
          </cell>
          <cell r="L35">
            <v>1629917.1799999997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2425397044.5099998</v>
          </cell>
          <cell r="H36">
            <v>168666648.33999988</v>
          </cell>
          <cell r="I36">
            <v>52.24063968790006</v>
          </cell>
          <cell r="J36">
            <v>-154198173.66000012</v>
          </cell>
          <cell r="K36">
            <v>104.66792750042838</v>
          </cell>
          <cell r="L36">
            <v>108166635.50999981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560813863.68</v>
      </c>
      <c r="F10" s="33">
        <f>'[1]вспомогат'!H10</f>
        <v>30954846.419999957</v>
      </c>
      <c r="G10" s="34">
        <f>'[1]вспомогат'!I10</f>
        <v>59.09253878307129</v>
      </c>
      <c r="H10" s="35">
        <f>'[1]вспомогат'!J10</f>
        <v>-21428833.580000043</v>
      </c>
      <c r="I10" s="36">
        <f>'[1]вспомогат'!K10</f>
        <v>108.83418582019154</v>
      </c>
      <c r="J10" s="37">
        <f>'[1]вспомогат'!L10</f>
        <v>45521853.67999995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1091365573.3799999</v>
      </c>
      <c r="F12" s="38">
        <f>'[1]вспомогат'!H11</f>
        <v>78478056.49999988</v>
      </c>
      <c r="G12" s="39">
        <f>'[1]вспомогат'!I11</f>
        <v>51.77506613887507</v>
      </c>
      <c r="H12" s="35">
        <f>'[1]вспомогат'!J11</f>
        <v>-73096943.50000012</v>
      </c>
      <c r="I12" s="36">
        <f>'[1]вспомогат'!K11</f>
        <v>98.42629955222466</v>
      </c>
      <c r="J12" s="37">
        <f>'[1]вспомогат'!L11</f>
        <v>-17449426.620000124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93885519.89</v>
      </c>
      <c r="F13" s="38">
        <f>'[1]вспомогат'!H12</f>
        <v>6841929.079999998</v>
      </c>
      <c r="G13" s="39">
        <f>'[1]вспомогат'!I12</f>
        <v>49.39551293209157</v>
      </c>
      <c r="H13" s="35">
        <f>'[1]вспомогат'!J12</f>
        <v>-7009387.920000002</v>
      </c>
      <c r="I13" s="36">
        <f>'[1]вспомогат'!K12</f>
        <v>118.20863444671062</v>
      </c>
      <c r="J13" s="37">
        <f>'[1]вспомогат'!L12</f>
        <v>14461947.89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161935569.26</v>
      </c>
      <c r="F14" s="38">
        <f>'[1]вспомогат'!H13</f>
        <v>10996232.26999998</v>
      </c>
      <c r="G14" s="39">
        <f>'[1]вспомогат'!I13</f>
        <v>55.768090939220514</v>
      </c>
      <c r="H14" s="35">
        <f>'[1]вспомогат'!J13</f>
        <v>-8721552.73000002</v>
      </c>
      <c r="I14" s="36">
        <f>'[1]вспомогат'!K13</f>
        <v>105.01195440836442</v>
      </c>
      <c r="J14" s="37">
        <f>'[1]вспомогат'!L13</f>
        <v>7728774.25999999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109158514.43</v>
      </c>
      <c r="F15" s="38">
        <f>'[1]вспомогат'!H14</f>
        <v>7441924.210000008</v>
      </c>
      <c r="G15" s="39">
        <f>'[1]вспомогат'!I14</f>
        <v>39.69767268556802</v>
      </c>
      <c r="H15" s="35">
        <f>'[1]вспомогат'!J14</f>
        <v>-11304575.789999992</v>
      </c>
      <c r="I15" s="36">
        <f>'[1]вспомогат'!K14</f>
        <v>97.53715722138627</v>
      </c>
      <c r="J15" s="37">
        <f>'[1]вспомогат'!L14</f>
        <v>-2756285.569999993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16075270.51</v>
      </c>
      <c r="F16" s="38">
        <f>'[1]вспомогат'!H15</f>
        <v>1168523.539999999</v>
      </c>
      <c r="G16" s="39">
        <f>'[1]вспомогат'!I15</f>
        <v>43.590239116648604</v>
      </c>
      <c r="H16" s="35">
        <f>'[1]вспомогат'!J15</f>
        <v>-1512176.460000001</v>
      </c>
      <c r="I16" s="36">
        <f>'[1]вспомогат'!K15</f>
        <v>95.75761020428344</v>
      </c>
      <c r="J16" s="37">
        <f>'[1]вспомогат'!L15</f>
        <v>-712189.4900000002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1472420447.47</v>
      </c>
      <c r="F17" s="41">
        <f>SUM(F12:F16)</f>
        <v>104926665.59999987</v>
      </c>
      <c r="G17" s="42">
        <f>F17/D17*100</f>
        <v>50.79440589477423</v>
      </c>
      <c r="H17" s="41">
        <f>SUM(H12:H16)</f>
        <v>-101644636.40000013</v>
      </c>
      <c r="I17" s="43">
        <f>E17/C17*100</f>
        <v>100.08651888135765</v>
      </c>
      <c r="J17" s="41">
        <f>SUM(J12:J16)</f>
        <v>1272820.469999874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14043513.96</v>
      </c>
      <c r="F18" s="45">
        <f>'[1]вспомогат'!H16</f>
        <v>1132027.9700000007</v>
      </c>
      <c r="G18" s="46">
        <f>'[1]вспомогат'!I16</f>
        <v>32.12129433132752</v>
      </c>
      <c r="H18" s="47">
        <f>'[1]вспомогат'!J16</f>
        <v>-2392201.0299999993</v>
      </c>
      <c r="I18" s="48">
        <f>'[1]вспомогат'!K16</f>
        <v>92.67124786246276</v>
      </c>
      <c r="J18" s="49">
        <f>'[1]вспомогат'!L16</f>
        <v>-1110608.039999999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63439787.1</v>
      </c>
      <c r="F19" s="38">
        <f>'[1]вспомогат'!H17</f>
        <v>5643400.920000002</v>
      </c>
      <c r="G19" s="39">
        <f>'[1]вспомогат'!I17</f>
        <v>63.74368928090979</v>
      </c>
      <c r="H19" s="35">
        <f>'[1]вспомогат'!J17</f>
        <v>-3209869.079999998</v>
      </c>
      <c r="I19" s="36">
        <f>'[1]вспомогат'!K17</f>
        <v>121.40315090458473</v>
      </c>
      <c r="J19" s="37">
        <f>'[1]вспомогат'!L17</f>
        <v>11184317.100000001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5131190.63</v>
      </c>
      <c r="F20" s="38">
        <f>'[1]вспомогат'!H18</f>
        <v>301929.7000000002</v>
      </c>
      <c r="G20" s="39">
        <f>'[1]вспомогат'!I18</f>
        <v>29.032455650290938</v>
      </c>
      <c r="H20" s="35">
        <f>'[1]вспомогат'!J18</f>
        <v>-738043.2999999998</v>
      </c>
      <c r="I20" s="36">
        <f>'[1]вспомогат'!K18</f>
        <v>114.86800698987605</v>
      </c>
      <c r="J20" s="37">
        <f>'[1]вспомогат'!L18</f>
        <v>664158.6299999999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10667116.96</v>
      </c>
      <c r="F21" s="38">
        <f>'[1]вспомогат'!H19</f>
        <v>1149569.9400000013</v>
      </c>
      <c r="G21" s="39">
        <f>'[1]вспомогат'!I19</f>
        <v>37.724287187255364</v>
      </c>
      <c r="H21" s="35">
        <f>'[1]вспомогат'!J19</f>
        <v>-1897724.0599999987</v>
      </c>
      <c r="I21" s="36">
        <f>'[1]вспомогат'!K19</f>
        <v>106.83572867287484</v>
      </c>
      <c r="J21" s="37">
        <f>'[1]вспомогат'!L19</f>
        <v>682519.9600000009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27519737.2</v>
      </c>
      <c r="F22" s="38">
        <f>'[1]вспомогат'!H20</f>
        <v>2541174.3900000006</v>
      </c>
      <c r="G22" s="39">
        <f>'[1]вспомогат'!I20</f>
        <v>68.23237880790293</v>
      </c>
      <c r="H22" s="35">
        <f>'[1]вспомогат'!J20</f>
        <v>-1183119.6099999994</v>
      </c>
      <c r="I22" s="36">
        <f>'[1]вспомогат'!K20</f>
        <v>136.32753399118272</v>
      </c>
      <c r="J22" s="37">
        <f>'[1]вспомогат'!L20</f>
        <v>7333252.199999999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21617265.38</v>
      </c>
      <c r="F23" s="38">
        <f>'[1]вспомогат'!H21</f>
        <v>1728273.379999999</v>
      </c>
      <c r="G23" s="39">
        <f>'[1]вспомогат'!I21</f>
        <v>58.9800045729574</v>
      </c>
      <c r="H23" s="35">
        <f>'[1]вспомогат'!J21</f>
        <v>-1201996.620000001</v>
      </c>
      <c r="I23" s="36">
        <f>'[1]вспомогат'!K21</f>
        <v>132.62215499613802</v>
      </c>
      <c r="J23" s="37">
        <f>'[1]вспомогат'!L21</f>
        <v>5317375.379999999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29869643.74</v>
      </c>
      <c r="F24" s="38">
        <f>'[1]вспомогат'!H22</f>
        <v>1768524.0299999975</v>
      </c>
      <c r="G24" s="39">
        <f>'[1]вспомогат'!I22</f>
        <v>49.69725495595867</v>
      </c>
      <c r="H24" s="35">
        <f>'[1]вспомогат'!J22</f>
        <v>-1790070.9700000025</v>
      </c>
      <c r="I24" s="36">
        <f>'[1]вспомогат'!K22</f>
        <v>134.3880774442691</v>
      </c>
      <c r="J24" s="37">
        <f>'[1]вспомогат'!L22</f>
        <v>7643234.739999998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14148984.16</v>
      </c>
      <c r="F25" s="38">
        <f>'[1]вспомогат'!H23</f>
        <v>1207397.2200000007</v>
      </c>
      <c r="G25" s="39">
        <f>'[1]вспомогат'!I23</f>
        <v>42.76106729376434</v>
      </c>
      <c r="H25" s="35">
        <f>'[1]вспомогат'!J23</f>
        <v>-1616192.7799999993</v>
      </c>
      <c r="I25" s="36">
        <f>'[1]вспомогат'!K23</f>
        <v>116.80993485748081</v>
      </c>
      <c r="J25" s="37">
        <f>'[1]вспомогат'!L23</f>
        <v>2036158.1600000001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13617064.08</v>
      </c>
      <c r="F26" s="38">
        <f>'[1]вспомогат'!H24</f>
        <v>1104335.33</v>
      </c>
      <c r="G26" s="39">
        <f>'[1]вспомогат'!I24</f>
        <v>58.05068483213518</v>
      </c>
      <c r="H26" s="35">
        <f>'[1]вспомогат'!J24</f>
        <v>-798028.6699999999</v>
      </c>
      <c r="I26" s="36">
        <f>'[1]вспомогат'!K24</f>
        <v>122.1403648730018</v>
      </c>
      <c r="J26" s="37">
        <f>'[1]вспомогат'!L24</f>
        <v>2468363.08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22933856.3</v>
      </c>
      <c r="F27" s="38">
        <f>'[1]вспомогат'!H25</f>
        <v>1968387.9000000022</v>
      </c>
      <c r="G27" s="39">
        <f>'[1]вспомогат'!I25</f>
        <v>75.77017445262226</v>
      </c>
      <c r="H27" s="35">
        <f>'[1]вспомогат'!J25</f>
        <v>-629452.0999999978</v>
      </c>
      <c r="I27" s="36">
        <f>'[1]вспомогат'!K25</f>
        <v>123.20650676689144</v>
      </c>
      <c r="J27" s="37">
        <f>'[1]вспомогат'!L25</f>
        <v>4319696.300000001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13903862.91</v>
      </c>
      <c r="F28" s="38">
        <f>'[1]вспомогат'!H26</f>
        <v>1081659.0500000007</v>
      </c>
      <c r="G28" s="39">
        <f>'[1]вспомогат'!I26</f>
        <v>50.061001572651634</v>
      </c>
      <c r="H28" s="35">
        <f>'[1]вспомогат'!J26</f>
        <v>-1079022.9499999993</v>
      </c>
      <c r="I28" s="36">
        <f>'[1]вспомогат'!K26</f>
        <v>129.60585049784183</v>
      </c>
      <c r="J28" s="37">
        <f>'[1]вспомогат'!L26</f>
        <v>3176057.91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10570365.73</v>
      </c>
      <c r="F29" s="38">
        <f>'[1]вспомогат'!H27</f>
        <v>1229858.7400000002</v>
      </c>
      <c r="G29" s="39">
        <f>'[1]вспомогат'!I27</f>
        <v>54.04112518636444</v>
      </c>
      <c r="H29" s="35">
        <f>'[1]вспомогат'!J27</f>
        <v>-1045924.2599999998</v>
      </c>
      <c r="I29" s="36">
        <f>'[1]вспомогат'!K27</f>
        <v>112.36440578241029</v>
      </c>
      <c r="J29" s="37">
        <f>'[1]вспомогат'!L27</f>
        <v>1163146.7300000004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21637511.88</v>
      </c>
      <c r="F30" s="38">
        <f>'[1]вспомогат'!H28</f>
        <v>1685255.879999999</v>
      </c>
      <c r="G30" s="39">
        <f>'[1]вспомогат'!I28</f>
        <v>64.34143199608738</v>
      </c>
      <c r="H30" s="35">
        <f>'[1]вспомогат'!J28</f>
        <v>-933983.120000001</v>
      </c>
      <c r="I30" s="36">
        <f>'[1]вспомогат'!K28</f>
        <v>124.67976192877109</v>
      </c>
      <c r="J30" s="37">
        <f>'[1]вспомогат'!L28</f>
        <v>4283041.879999999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36726348.47</v>
      </c>
      <c r="F31" s="38">
        <f>'[1]вспомогат'!H29</f>
        <v>2664621.6000000015</v>
      </c>
      <c r="G31" s="39">
        <f>'[1]вспомогат'!I29</f>
        <v>48.14100723843664</v>
      </c>
      <c r="H31" s="35">
        <f>'[1]вспомогат'!J29</f>
        <v>-2870413.3999999985</v>
      </c>
      <c r="I31" s="36">
        <f>'[1]вспомогат'!K29</f>
        <v>122.00510382842775</v>
      </c>
      <c r="J31" s="37">
        <f>'[1]вспомогат'!L29</f>
        <v>6624043.469999999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14681021.48</v>
      </c>
      <c r="F32" s="38">
        <f>'[1]вспомогат'!H30</f>
        <v>1420409.83</v>
      </c>
      <c r="G32" s="39">
        <f>'[1]вспомогат'!I30</f>
        <v>48.48208933012306</v>
      </c>
      <c r="H32" s="35">
        <f>'[1]вспомогат'!J30</f>
        <v>-1509352.17</v>
      </c>
      <c r="I32" s="36">
        <f>'[1]вспомогат'!K30</f>
        <v>109.08534866504948</v>
      </c>
      <c r="J32" s="37">
        <f>'[1]вспомогат'!L30</f>
        <v>1222732.4800000004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15777996.57</v>
      </c>
      <c r="F33" s="38">
        <f>'[1]вспомогат'!H31</f>
        <v>1373011.5600000005</v>
      </c>
      <c r="G33" s="39">
        <f>'[1]вспомогат'!I31</f>
        <v>52.261362468512154</v>
      </c>
      <c r="H33" s="35">
        <f>'[1]вспомогат'!J31</f>
        <v>-1254190.4399999995</v>
      </c>
      <c r="I33" s="36">
        <f>'[1]вспомогат'!K31</f>
        <v>101.75469535335387</v>
      </c>
      <c r="J33" s="37">
        <f>'[1]вспомогат'!L31</f>
        <v>272081.5700000003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6360591.77</v>
      </c>
      <c r="F34" s="38">
        <f>'[1]вспомогат'!H32</f>
        <v>465723.5999999996</v>
      </c>
      <c r="G34" s="39">
        <f>'[1]вспомогат'!I32</f>
        <v>30.178495752415362</v>
      </c>
      <c r="H34" s="35">
        <f>'[1]вспомогат'!J32</f>
        <v>-1077506.4000000004</v>
      </c>
      <c r="I34" s="36">
        <f>'[1]вспомогат'!K32</f>
        <v>105.018037481347</v>
      </c>
      <c r="J34" s="37">
        <f>'[1]вспомогат'!L32</f>
        <v>303925.76999999955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12626236</v>
      </c>
      <c r="F35" s="38">
        <f>'[1]вспомогат'!H33</f>
        <v>1216782.6500000004</v>
      </c>
      <c r="G35" s="39">
        <f>'[1]вспомогат'!I33</f>
        <v>43.69917850981092</v>
      </c>
      <c r="H35" s="35">
        <f>'[1]вспомогат'!J33</f>
        <v>-1567669.3499999996</v>
      </c>
      <c r="I35" s="36">
        <f>'[1]вспомогат'!K33</f>
        <v>105.59862117173473</v>
      </c>
      <c r="J35" s="37">
        <f>'[1]вспомогат'!L33</f>
        <v>669417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11047889.86</v>
      </c>
      <c r="F36" s="38">
        <f>'[1]вспомогат'!H34</f>
        <v>911859.8599999994</v>
      </c>
      <c r="G36" s="39">
        <f>'[1]вспомогат'!I34</f>
        <v>41.80848861093787</v>
      </c>
      <c r="H36" s="35">
        <f>'[1]вспомогат'!J34</f>
        <v>-1269180.1400000006</v>
      </c>
      <c r="I36" s="36">
        <f>'[1]вспомогат'!K34</f>
        <v>115.57869284300473</v>
      </c>
      <c r="J36" s="37">
        <f>'[1]вспомогат'!L34</f>
        <v>1489129.8599999994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25842749.18</v>
      </c>
      <c r="F37" s="38">
        <f>'[1]вспомогат'!H35</f>
        <v>2190932.7699999996</v>
      </c>
      <c r="G37" s="39">
        <f>'[1]вспомогат'!I35</f>
        <v>41.71857567536277</v>
      </c>
      <c r="H37" s="35">
        <f>'[1]вспомогат'!J35</f>
        <v>-3060763.2300000004</v>
      </c>
      <c r="I37" s="36">
        <f>'[1]вспомогат'!K35</f>
        <v>106.73162552814969</v>
      </c>
      <c r="J37" s="37">
        <f>'[1]вспомогат'!L35</f>
        <v>1629917.1799999997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392162733.36</v>
      </c>
      <c r="F38" s="41">
        <f>SUM(F18:F37)</f>
        <v>32785136.32000001</v>
      </c>
      <c r="G38" s="42">
        <f>F38/D38*100</f>
        <v>51.29904302686411</v>
      </c>
      <c r="H38" s="41">
        <f>SUM(H18:H37)</f>
        <v>-31124703.67999999</v>
      </c>
      <c r="I38" s="43">
        <f>E38/C38*100</f>
        <v>118.55310563500242</v>
      </c>
      <c r="J38" s="41">
        <f>SUM(J18:J37)</f>
        <v>61371961.35999999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2425397044.5099998</v>
      </c>
      <c r="F39" s="52">
        <f>'[1]вспомогат'!H36</f>
        <v>168666648.33999988</v>
      </c>
      <c r="G39" s="53">
        <f>'[1]вспомогат'!I36</f>
        <v>52.24063968790006</v>
      </c>
      <c r="H39" s="52">
        <f>'[1]вспомогат'!J36</f>
        <v>-154198173.66000012</v>
      </c>
      <c r="I39" s="53">
        <f>'[1]вспомогат'!K36</f>
        <v>104.66792750042838</v>
      </c>
      <c r="J39" s="52">
        <f>'[1]вспомогат'!L36</f>
        <v>108166635.50999981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01.01.2015 - 16.07.2015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2015-07-17T05:56:41Z</dcterms:created>
  <dcterms:modified xsi:type="dcterms:W3CDTF">2015-07-17T05:57:24Z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