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<sst xmlns="http://schemas.openxmlformats.org/spreadsheetml/2006/main" count="47" uniqueCount="42">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</sst>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14.07.2015</v>
          </cell>
        </row>
        <row r="6">
          <cell r="G6" t="str">
            <v>Фактично надійшло на 14.07.2015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556652704.07</v>
          </cell>
          <cell r="H10">
            <v>26793686.810000062</v>
          </cell>
          <cell r="I10">
            <v>51.14892044621543</v>
          </cell>
          <cell r="J10">
            <v>-25589993.189999938</v>
          </cell>
          <cell r="K10">
            <v>108.0266515426855</v>
          </cell>
          <cell r="L10">
            <v>41360694.07000005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1078824720.7</v>
          </cell>
          <cell r="H11">
            <v>65937203.82000005</v>
          </cell>
          <cell r="I11">
            <v>43.50137147946565</v>
          </cell>
          <cell r="J11">
            <v>-85637796.17999995</v>
          </cell>
          <cell r="K11">
            <v>97.29528557063172</v>
          </cell>
          <cell r="L11">
            <v>-29990279.299999952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92867387.74</v>
          </cell>
          <cell r="H12">
            <v>5823796.929999992</v>
          </cell>
          <cell r="I12">
            <v>42.04507722984025</v>
          </cell>
          <cell r="J12">
            <v>-8027520.070000008</v>
          </cell>
          <cell r="K12">
            <v>116.92673270852134</v>
          </cell>
          <cell r="L12">
            <v>13443815.739999995</v>
          </cell>
        </row>
        <row r="13">
          <cell r="B13">
            <v>268906656</v>
          </cell>
          <cell r="C13">
            <v>154206795</v>
          </cell>
          <cell r="D13">
            <v>19717785</v>
          </cell>
          <cell r="G13">
            <v>161096715.39</v>
          </cell>
          <cell r="H13">
            <v>10157378.399999976</v>
          </cell>
          <cell r="I13">
            <v>51.51379021528014</v>
          </cell>
          <cell r="J13">
            <v>-9560406.600000024</v>
          </cell>
          <cell r="K13">
            <v>104.46797457271579</v>
          </cell>
          <cell r="L13">
            <v>6889920.389999986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107863969.94</v>
          </cell>
          <cell r="H14">
            <v>6147379.719999999</v>
          </cell>
          <cell r="I14">
            <v>32.79214637398981</v>
          </cell>
          <cell r="J14">
            <v>-12599120.280000001</v>
          </cell>
          <cell r="K14">
            <v>96.38043399085733</v>
          </cell>
          <cell r="L14">
            <v>-4050830.0600000024</v>
          </cell>
        </row>
        <row r="15">
          <cell r="B15">
            <v>30000000</v>
          </cell>
          <cell r="C15">
            <v>16787460</v>
          </cell>
          <cell r="D15">
            <v>2680700</v>
          </cell>
          <cell r="G15">
            <v>15826573.54</v>
          </cell>
          <cell r="H15">
            <v>919826.5699999984</v>
          </cell>
          <cell r="I15">
            <v>34.312924609243794</v>
          </cell>
          <cell r="J15">
            <v>-1760873.4300000016</v>
          </cell>
          <cell r="K15">
            <v>94.27616530434025</v>
          </cell>
          <cell r="L15">
            <v>-960886.4600000009</v>
          </cell>
        </row>
        <row r="16">
          <cell r="B16">
            <v>29488489</v>
          </cell>
          <cell r="C16">
            <v>15154122</v>
          </cell>
          <cell r="D16">
            <v>3524229</v>
          </cell>
          <cell r="G16">
            <v>13826785.4</v>
          </cell>
          <cell r="H16">
            <v>915299.4100000001</v>
          </cell>
          <cell r="I16">
            <v>25.97162131064696</v>
          </cell>
          <cell r="J16">
            <v>-2608929.59</v>
          </cell>
          <cell r="K16">
            <v>91.24108542876981</v>
          </cell>
          <cell r="L16">
            <v>-1327336.5999999996</v>
          </cell>
        </row>
        <row r="17">
          <cell r="B17">
            <v>87319880</v>
          </cell>
          <cell r="C17">
            <v>52255470</v>
          </cell>
          <cell r="D17">
            <v>8853270</v>
          </cell>
          <cell r="G17">
            <v>62722303.94</v>
          </cell>
          <cell r="H17">
            <v>4925917.759999998</v>
          </cell>
          <cell r="I17">
            <v>55.63952934904276</v>
          </cell>
          <cell r="J17">
            <v>-3927352.240000002</v>
          </cell>
          <cell r="K17">
            <v>120.0301211337301</v>
          </cell>
          <cell r="L17">
            <v>10466833.939999998</v>
          </cell>
        </row>
        <row r="18">
          <cell r="B18">
            <v>8742979</v>
          </cell>
          <cell r="C18">
            <v>4467032</v>
          </cell>
          <cell r="D18">
            <v>1039973</v>
          </cell>
          <cell r="G18">
            <v>5046840.71</v>
          </cell>
          <cell r="H18">
            <v>217579.78000000026</v>
          </cell>
          <cell r="I18">
            <v>20.921675851200007</v>
          </cell>
          <cell r="J18">
            <v>-822393.2199999997</v>
          </cell>
          <cell r="K18">
            <v>112.97973038921592</v>
          </cell>
          <cell r="L18">
            <v>579808.71</v>
          </cell>
        </row>
        <row r="19">
          <cell r="B19">
            <v>20371956</v>
          </cell>
          <cell r="C19">
            <v>9984597</v>
          </cell>
          <cell r="D19">
            <v>3047294</v>
          </cell>
          <cell r="G19">
            <v>10368259.59</v>
          </cell>
          <cell r="H19">
            <v>850712.5700000003</v>
          </cell>
          <cell r="I19">
            <v>27.916983723920314</v>
          </cell>
          <cell r="J19">
            <v>-2196581.4299999997</v>
          </cell>
          <cell r="K19">
            <v>103.84254457140334</v>
          </cell>
          <cell r="L19">
            <v>383662.58999999985</v>
          </cell>
        </row>
        <row r="20">
          <cell r="B20">
            <v>40347468</v>
          </cell>
          <cell r="C20">
            <v>20186485</v>
          </cell>
          <cell r="D20">
            <v>3724294</v>
          </cell>
          <cell r="G20">
            <v>26901492.57</v>
          </cell>
          <cell r="H20">
            <v>1922929.7600000016</v>
          </cell>
          <cell r="I20">
            <v>51.632061271210105</v>
          </cell>
          <cell r="J20">
            <v>-1801364.2399999984</v>
          </cell>
          <cell r="K20">
            <v>133.26486790543277</v>
          </cell>
          <cell r="L20">
            <v>6715007.57</v>
          </cell>
        </row>
        <row r="21">
          <cell r="B21">
            <v>31549680</v>
          </cell>
          <cell r="C21">
            <v>16299890</v>
          </cell>
          <cell r="D21">
            <v>2930270</v>
          </cell>
          <cell r="G21">
            <v>21379594.67</v>
          </cell>
          <cell r="H21">
            <v>1490602.6700000018</v>
          </cell>
          <cell r="I21">
            <v>50.86912366437228</v>
          </cell>
          <cell r="J21">
            <v>-1439667.3299999982</v>
          </cell>
          <cell r="K21">
            <v>131.16404264077858</v>
          </cell>
          <cell r="L21">
            <v>5079704.670000002</v>
          </cell>
        </row>
        <row r="22">
          <cell r="B22">
            <v>41928488</v>
          </cell>
          <cell r="C22">
            <v>22226409</v>
          </cell>
          <cell r="D22">
            <v>3558595</v>
          </cell>
          <cell r="G22">
            <v>29580690.16</v>
          </cell>
          <cell r="H22">
            <v>1479570.4499999993</v>
          </cell>
          <cell r="I22">
            <v>41.57737674559761</v>
          </cell>
          <cell r="J22">
            <v>-2079024.5500000007</v>
          </cell>
          <cell r="K22">
            <v>133.0880312694687</v>
          </cell>
          <cell r="L22">
            <v>7354281.16</v>
          </cell>
        </row>
        <row r="23">
          <cell r="B23">
            <v>22320700</v>
          </cell>
          <cell r="C23">
            <v>12112826</v>
          </cell>
          <cell r="D23">
            <v>2823590</v>
          </cell>
          <cell r="G23">
            <v>13996397.32</v>
          </cell>
          <cell r="H23">
            <v>1054810.3800000008</v>
          </cell>
          <cell r="I23">
            <v>37.357066004625345</v>
          </cell>
          <cell r="J23">
            <v>-1768779.6199999992</v>
          </cell>
          <cell r="K23">
            <v>115.55022188876485</v>
          </cell>
          <cell r="L23">
            <v>1883571.3200000003</v>
          </cell>
        </row>
        <row r="24">
          <cell r="B24">
            <v>25837284</v>
          </cell>
          <cell r="C24">
            <v>11148701</v>
          </cell>
          <cell r="D24">
            <v>1902364</v>
          </cell>
          <cell r="G24">
            <v>13339012.24</v>
          </cell>
          <cell r="H24">
            <v>826283.4900000002</v>
          </cell>
          <cell r="I24">
            <v>43.43456299635612</v>
          </cell>
          <cell r="J24">
            <v>-1076080.5099999998</v>
          </cell>
          <cell r="K24">
            <v>119.64633583769087</v>
          </cell>
          <cell r="L24">
            <v>2190311.24</v>
          </cell>
        </row>
        <row r="25">
          <cell r="B25">
            <v>33043630</v>
          </cell>
          <cell r="C25">
            <v>18614160</v>
          </cell>
          <cell r="D25">
            <v>2597840</v>
          </cell>
          <cell r="G25">
            <v>22614146.07</v>
          </cell>
          <cell r="H25">
            <v>1648677.6700000018</v>
          </cell>
          <cell r="I25">
            <v>63.46340305792511</v>
          </cell>
          <cell r="J25">
            <v>-949162.3299999982</v>
          </cell>
          <cell r="K25">
            <v>121.48894212792842</v>
          </cell>
          <cell r="L25">
            <v>3999986.0700000003</v>
          </cell>
        </row>
        <row r="26">
          <cell r="B26">
            <v>22284310</v>
          </cell>
          <cell r="C26">
            <v>10727805</v>
          </cell>
          <cell r="D26">
            <v>2160682</v>
          </cell>
          <cell r="G26">
            <v>13669876.75</v>
          </cell>
          <cell r="H26">
            <v>847672.8900000006</v>
          </cell>
          <cell r="I26">
            <v>39.23172822284818</v>
          </cell>
          <cell r="J26">
            <v>-1313009.1099999994</v>
          </cell>
          <cell r="K26">
            <v>127.42473180673959</v>
          </cell>
          <cell r="L26">
            <v>2942071.75</v>
          </cell>
        </row>
        <row r="27">
          <cell r="B27">
            <v>17697150</v>
          </cell>
          <cell r="C27">
            <v>9407219</v>
          </cell>
          <cell r="D27">
            <v>2275783</v>
          </cell>
          <cell r="G27">
            <v>10234828.91</v>
          </cell>
          <cell r="H27">
            <v>894321.9199999999</v>
          </cell>
          <cell r="I27">
            <v>39.29732843597126</v>
          </cell>
          <cell r="J27">
            <v>-1381461.08</v>
          </cell>
          <cell r="K27">
            <v>108.79760437170644</v>
          </cell>
          <cell r="L27">
            <v>827609.9100000001</v>
          </cell>
        </row>
        <row r="28">
          <cell r="B28">
            <v>31780399</v>
          </cell>
          <cell r="C28">
            <v>17354470</v>
          </cell>
          <cell r="D28">
            <v>2619239</v>
          </cell>
          <cell r="G28">
            <v>21313921.8</v>
          </cell>
          <cell r="H28">
            <v>1361665.8000000007</v>
          </cell>
          <cell r="I28">
            <v>51.98707716248882</v>
          </cell>
          <cell r="J28">
            <v>-1257573.1999999993</v>
          </cell>
          <cell r="K28">
            <v>122.8151698092768</v>
          </cell>
          <cell r="L28">
            <v>3959451.8000000007</v>
          </cell>
        </row>
        <row r="29">
          <cell r="B29">
            <v>58735651</v>
          </cell>
          <cell r="C29">
            <v>30102305</v>
          </cell>
          <cell r="D29">
            <v>5535035</v>
          </cell>
          <cell r="G29">
            <v>36360562.42</v>
          </cell>
          <cell r="H29">
            <v>2298835.5500000045</v>
          </cell>
          <cell r="I29">
            <v>41.53244830430168</v>
          </cell>
          <cell r="J29">
            <v>-3236199.4499999955</v>
          </cell>
          <cell r="K29">
            <v>120.78996083522509</v>
          </cell>
          <cell r="L29">
            <v>6258257.420000002</v>
          </cell>
        </row>
        <row r="30">
          <cell r="B30">
            <v>26394087</v>
          </cell>
          <cell r="C30">
            <v>13458289</v>
          </cell>
          <cell r="D30">
            <v>2929762</v>
          </cell>
          <cell r="G30">
            <v>14322254.32</v>
          </cell>
          <cell r="H30">
            <v>1061642.67</v>
          </cell>
          <cell r="I30">
            <v>36.23648166642888</v>
          </cell>
          <cell r="J30">
            <v>-1868119.33</v>
          </cell>
          <cell r="K30">
            <v>106.41957770411975</v>
          </cell>
          <cell r="L30">
            <v>863965.3200000003</v>
          </cell>
        </row>
        <row r="31">
          <cell r="B31">
            <v>28801924</v>
          </cell>
          <cell r="C31">
            <v>15505915</v>
          </cell>
          <cell r="D31">
            <v>2627202</v>
          </cell>
          <cell r="G31">
            <v>15538822.51</v>
          </cell>
          <cell r="H31">
            <v>1133837.5</v>
          </cell>
          <cell r="I31">
            <v>43.157606457364146</v>
          </cell>
          <cell r="J31">
            <v>-1493364.5</v>
          </cell>
          <cell r="K31">
            <v>100.2122255281291</v>
          </cell>
          <cell r="L31">
            <v>32907.50999999978</v>
          </cell>
        </row>
        <row r="32">
          <cell r="B32">
            <v>12498571</v>
          </cell>
          <cell r="C32">
            <v>6056666</v>
          </cell>
          <cell r="D32">
            <v>1543230</v>
          </cell>
          <cell r="G32">
            <v>6265928.05</v>
          </cell>
          <cell r="H32">
            <v>371059.8799999999</v>
          </cell>
          <cell r="I32">
            <v>24.044366685458414</v>
          </cell>
          <cell r="J32">
            <v>-1172170.12</v>
          </cell>
          <cell r="K32">
            <v>103.45507000055807</v>
          </cell>
          <cell r="L32">
            <v>209262.0499999998</v>
          </cell>
        </row>
        <row r="33">
          <cell r="B33">
            <v>24308449</v>
          </cell>
          <cell r="C33">
            <v>11956819</v>
          </cell>
          <cell r="D33">
            <v>2784452</v>
          </cell>
          <cell r="G33">
            <v>12439718.72</v>
          </cell>
          <cell r="H33">
            <v>1030265.370000001</v>
          </cell>
          <cell r="I33">
            <v>37.00065111555168</v>
          </cell>
          <cell r="J33">
            <v>-1754186.629999999</v>
          </cell>
          <cell r="K33">
            <v>104.03869724882513</v>
          </cell>
          <cell r="L33">
            <v>482899.72000000067</v>
          </cell>
        </row>
        <row r="34">
          <cell r="B34">
            <v>19306060</v>
          </cell>
          <cell r="C34">
            <v>9558760</v>
          </cell>
          <cell r="D34">
            <v>2181040</v>
          </cell>
          <cell r="G34">
            <v>10816376.74</v>
          </cell>
          <cell r="H34">
            <v>680346.7400000002</v>
          </cell>
          <cell r="I34">
            <v>31.19368466419691</v>
          </cell>
          <cell r="J34">
            <v>-1500693.2599999998</v>
          </cell>
          <cell r="K34">
            <v>113.15669333679264</v>
          </cell>
          <cell r="L34">
            <v>1257616.7400000002</v>
          </cell>
        </row>
        <row r="35">
          <cell r="B35">
            <v>45725508</v>
          </cell>
          <cell r="C35">
            <v>24212832</v>
          </cell>
          <cell r="D35">
            <v>5251696</v>
          </cell>
          <cell r="G35">
            <v>25442827.2</v>
          </cell>
          <cell r="H35">
            <v>1791010.789999999</v>
          </cell>
          <cell r="I35">
            <v>34.10347419195626</v>
          </cell>
          <cell r="J35">
            <v>-3460685.210000001</v>
          </cell>
          <cell r="K35">
            <v>105.07993117038106</v>
          </cell>
          <cell r="L35">
            <v>1229995.1999999993</v>
          </cell>
        </row>
        <row r="36">
          <cell r="B36">
            <v>3890682759</v>
          </cell>
          <cell r="C36">
            <v>2317230409</v>
          </cell>
          <cell r="D36">
            <v>322864822</v>
          </cell>
          <cell r="G36">
            <v>2399312711.4700003</v>
          </cell>
          <cell r="H36">
            <v>142582315.30000007</v>
          </cell>
          <cell r="I36">
            <v>44.16161364894688</v>
          </cell>
          <cell r="J36">
            <v>-180282506.69999996</v>
          </cell>
          <cell r="K36">
            <v>103.54225898949008</v>
          </cell>
          <cell r="L36">
            <v>82082302.47000009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556652704.07</v>
      </c>
      <c r="F10" s="33">
        <f>'[1]вспомогат'!H10</f>
        <v>26793686.810000062</v>
      </c>
      <c r="G10" s="34">
        <f>'[1]вспомогат'!I10</f>
        <v>51.14892044621543</v>
      </c>
      <c r="H10" s="35">
        <f>'[1]вспомогат'!J10</f>
        <v>-25589993.189999938</v>
      </c>
      <c r="I10" s="36">
        <f>'[1]вспомогат'!K10</f>
        <v>108.0266515426855</v>
      </c>
      <c r="J10" s="37">
        <f>'[1]вспомогат'!L10</f>
        <v>41360694.07000005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1078824720.7</v>
      </c>
      <c r="F12" s="38">
        <f>'[1]вспомогат'!H11</f>
        <v>65937203.82000005</v>
      </c>
      <c r="G12" s="39">
        <f>'[1]вспомогат'!I11</f>
        <v>43.50137147946565</v>
      </c>
      <c r="H12" s="35">
        <f>'[1]вспомогат'!J11</f>
        <v>-85637796.17999995</v>
      </c>
      <c r="I12" s="36">
        <f>'[1]вспомогат'!K11</f>
        <v>97.29528557063172</v>
      </c>
      <c r="J12" s="37">
        <f>'[1]вспомогат'!L11</f>
        <v>-29990279.299999952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92867387.74</v>
      </c>
      <c r="F13" s="38">
        <f>'[1]вспомогат'!H12</f>
        <v>5823796.929999992</v>
      </c>
      <c r="G13" s="39">
        <f>'[1]вспомогат'!I12</f>
        <v>42.04507722984025</v>
      </c>
      <c r="H13" s="35">
        <f>'[1]вспомогат'!J12</f>
        <v>-8027520.070000008</v>
      </c>
      <c r="I13" s="36">
        <f>'[1]вспомогат'!K12</f>
        <v>116.92673270852134</v>
      </c>
      <c r="J13" s="37">
        <f>'[1]вспомогат'!L12</f>
        <v>13443815.739999995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154206795</v>
      </c>
      <c r="D14" s="38">
        <f>'[1]вспомогат'!D13</f>
        <v>19717785</v>
      </c>
      <c r="E14" s="33">
        <f>'[1]вспомогат'!G13</f>
        <v>161096715.39</v>
      </c>
      <c r="F14" s="38">
        <f>'[1]вспомогат'!H13</f>
        <v>10157378.399999976</v>
      </c>
      <c r="G14" s="39">
        <f>'[1]вспомогат'!I13</f>
        <v>51.51379021528014</v>
      </c>
      <c r="H14" s="35">
        <f>'[1]вспомогат'!J13</f>
        <v>-9560406.600000024</v>
      </c>
      <c r="I14" s="36">
        <f>'[1]вспомогат'!K13</f>
        <v>104.46797457271579</v>
      </c>
      <c r="J14" s="37">
        <f>'[1]вспомогат'!L13</f>
        <v>6889920.389999986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107863969.94</v>
      </c>
      <c r="F15" s="38">
        <f>'[1]вспомогат'!H14</f>
        <v>6147379.719999999</v>
      </c>
      <c r="G15" s="39">
        <f>'[1]вспомогат'!I14</f>
        <v>32.79214637398981</v>
      </c>
      <c r="H15" s="35">
        <f>'[1]вспомогат'!J14</f>
        <v>-12599120.280000001</v>
      </c>
      <c r="I15" s="36">
        <f>'[1]вспомогат'!K14</f>
        <v>96.38043399085733</v>
      </c>
      <c r="J15" s="37">
        <f>'[1]вспомогат'!L14</f>
        <v>-4050830.0600000024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15826573.54</v>
      </c>
      <c r="F16" s="38">
        <f>'[1]вспомогат'!H15</f>
        <v>919826.5699999984</v>
      </c>
      <c r="G16" s="39">
        <f>'[1]вспомогат'!I15</f>
        <v>34.312924609243794</v>
      </c>
      <c r="H16" s="35">
        <f>'[1]вспомогат'!J15</f>
        <v>-1760873.4300000016</v>
      </c>
      <c r="I16" s="36">
        <f>'[1]вспомогат'!K15</f>
        <v>94.27616530434025</v>
      </c>
      <c r="J16" s="37">
        <f>'[1]вспомогат'!L15</f>
        <v>-960886.4600000009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1471147627</v>
      </c>
      <c r="D17" s="41">
        <f>SUM(D12:D16)</f>
        <v>206571302</v>
      </c>
      <c r="E17" s="41">
        <f>SUM(E12:E16)</f>
        <v>1456479367.31</v>
      </c>
      <c r="F17" s="41">
        <f>SUM(F12:F16)</f>
        <v>88985585.44000001</v>
      </c>
      <c r="G17" s="42">
        <f>F17/D17*100</f>
        <v>43.0774190695666</v>
      </c>
      <c r="H17" s="41">
        <f>SUM(H12:H16)</f>
        <v>-117585716.55999999</v>
      </c>
      <c r="I17" s="43">
        <f>E17/C17*100</f>
        <v>99.00293761001322</v>
      </c>
      <c r="J17" s="41">
        <f>SUM(J12:J16)</f>
        <v>-14668259.689999975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15154122</v>
      </c>
      <c r="D18" s="45">
        <f>'[1]вспомогат'!D16</f>
        <v>3524229</v>
      </c>
      <c r="E18" s="44">
        <f>'[1]вспомогат'!G16</f>
        <v>13826785.4</v>
      </c>
      <c r="F18" s="45">
        <f>'[1]вспомогат'!H16</f>
        <v>915299.4100000001</v>
      </c>
      <c r="G18" s="46">
        <f>'[1]вспомогат'!I16</f>
        <v>25.97162131064696</v>
      </c>
      <c r="H18" s="47">
        <f>'[1]вспомогат'!J16</f>
        <v>-2608929.59</v>
      </c>
      <c r="I18" s="48">
        <f>'[1]вспомогат'!K16</f>
        <v>91.24108542876981</v>
      </c>
      <c r="J18" s="49">
        <f>'[1]вспомогат'!L16</f>
        <v>-1327336.5999999996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52255470</v>
      </c>
      <c r="D19" s="38">
        <f>'[1]вспомогат'!D17</f>
        <v>8853270</v>
      </c>
      <c r="E19" s="33">
        <f>'[1]вспомогат'!G17</f>
        <v>62722303.94</v>
      </c>
      <c r="F19" s="38">
        <f>'[1]вспомогат'!H17</f>
        <v>4925917.759999998</v>
      </c>
      <c r="G19" s="39">
        <f>'[1]вспомогат'!I17</f>
        <v>55.63952934904276</v>
      </c>
      <c r="H19" s="35">
        <f>'[1]вспомогат'!J17</f>
        <v>-3927352.240000002</v>
      </c>
      <c r="I19" s="36">
        <f>'[1]вспомогат'!K17</f>
        <v>120.0301211337301</v>
      </c>
      <c r="J19" s="37">
        <f>'[1]вспомогат'!L17</f>
        <v>10466833.939999998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4467032</v>
      </c>
      <c r="D20" s="38">
        <f>'[1]вспомогат'!D18</f>
        <v>1039973</v>
      </c>
      <c r="E20" s="33">
        <f>'[1]вспомогат'!G18</f>
        <v>5046840.71</v>
      </c>
      <c r="F20" s="38">
        <f>'[1]вспомогат'!H18</f>
        <v>217579.78000000026</v>
      </c>
      <c r="G20" s="39">
        <f>'[1]вспомогат'!I18</f>
        <v>20.921675851200007</v>
      </c>
      <c r="H20" s="35">
        <f>'[1]вспомогат'!J18</f>
        <v>-822393.2199999997</v>
      </c>
      <c r="I20" s="36">
        <f>'[1]вспомогат'!K18</f>
        <v>112.97973038921592</v>
      </c>
      <c r="J20" s="37">
        <f>'[1]вспомогат'!L18</f>
        <v>579808.71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9984597</v>
      </c>
      <c r="D21" s="38">
        <f>'[1]вспомогат'!D19</f>
        <v>3047294</v>
      </c>
      <c r="E21" s="33">
        <f>'[1]вспомогат'!G19</f>
        <v>10368259.59</v>
      </c>
      <c r="F21" s="38">
        <f>'[1]вспомогат'!H19</f>
        <v>850712.5700000003</v>
      </c>
      <c r="G21" s="39">
        <f>'[1]вспомогат'!I19</f>
        <v>27.916983723920314</v>
      </c>
      <c r="H21" s="35">
        <f>'[1]вспомогат'!J19</f>
        <v>-2196581.4299999997</v>
      </c>
      <c r="I21" s="36">
        <f>'[1]вспомогат'!K19</f>
        <v>103.84254457140334</v>
      </c>
      <c r="J21" s="37">
        <f>'[1]вспомогат'!L19</f>
        <v>383662.58999999985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20186485</v>
      </c>
      <c r="D22" s="38">
        <f>'[1]вспомогат'!D20</f>
        <v>3724294</v>
      </c>
      <c r="E22" s="33">
        <f>'[1]вспомогат'!G20</f>
        <v>26901492.57</v>
      </c>
      <c r="F22" s="38">
        <f>'[1]вспомогат'!H20</f>
        <v>1922929.7600000016</v>
      </c>
      <c r="G22" s="39">
        <f>'[1]вспомогат'!I20</f>
        <v>51.632061271210105</v>
      </c>
      <c r="H22" s="35">
        <f>'[1]вспомогат'!J20</f>
        <v>-1801364.2399999984</v>
      </c>
      <c r="I22" s="36">
        <f>'[1]вспомогат'!K20</f>
        <v>133.26486790543277</v>
      </c>
      <c r="J22" s="37">
        <f>'[1]вспомогат'!L20</f>
        <v>6715007.57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16299890</v>
      </c>
      <c r="D23" s="38">
        <f>'[1]вспомогат'!D21</f>
        <v>2930270</v>
      </c>
      <c r="E23" s="33">
        <f>'[1]вспомогат'!G21</f>
        <v>21379594.67</v>
      </c>
      <c r="F23" s="38">
        <f>'[1]вспомогат'!H21</f>
        <v>1490602.6700000018</v>
      </c>
      <c r="G23" s="39">
        <f>'[1]вспомогат'!I21</f>
        <v>50.86912366437228</v>
      </c>
      <c r="H23" s="35">
        <f>'[1]вспомогат'!J21</f>
        <v>-1439667.3299999982</v>
      </c>
      <c r="I23" s="36">
        <f>'[1]вспомогат'!K21</f>
        <v>131.16404264077858</v>
      </c>
      <c r="J23" s="37">
        <f>'[1]вспомогат'!L21</f>
        <v>5079704.670000002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22226409</v>
      </c>
      <c r="D24" s="38">
        <f>'[1]вспомогат'!D22</f>
        <v>3558595</v>
      </c>
      <c r="E24" s="33">
        <f>'[1]вспомогат'!G22</f>
        <v>29580690.16</v>
      </c>
      <c r="F24" s="38">
        <f>'[1]вспомогат'!H22</f>
        <v>1479570.4499999993</v>
      </c>
      <c r="G24" s="39">
        <f>'[1]вспомогат'!I22</f>
        <v>41.57737674559761</v>
      </c>
      <c r="H24" s="35">
        <f>'[1]вспомогат'!J22</f>
        <v>-2079024.5500000007</v>
      </c>
      <c r="I24" s="36">
        <f>'[1]вспомогат'!K22</f>
        <v>133.0880312694687</v>
      </c>
      <c r="J24" s="37">
        <f>'[1]вспомогат'!L22</f>
        <v>7354281.16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12112826</v>
      </c>
      <c r="D25" s="38">
        <f>'[1]вспомогат'!D23</f>
        <v>2823590</v>
      </c>
      <c r="E25" s="33">
        <f>'[1]вспомогат'!G23</f>
        <v>13996397.32</v>
      </c>
      <c r="F25" s="38">
        <f>'[1]вспомогат'!H23</f>
        <v>1054810.3800000008</v>
      </c>
      <c r="G25" s="39">
        <f>'[1]вспомогат'!I23</f>
        <v>37.357066004625345</v>
      </c>
      <c r="H25" s="35">
        <f>'[1]вспомогат'!J23</f>
        <v>-1768779.6199999992</v>
      </c>
      <c r="I25" s="36">
        <f>'[1]вспомогат'!K23</f>
        <v>115.55022188876485</v>
      </c>
      <c r="J25" s="37">
        <f>'[1]вспомогат'!L23</f>
        <v>1883571.3200000003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11148701</v>
      </c>
      <c r="D26" s="38">
        <f>'[1]вспомогат'!D24</f>
        <v>1902364</v>
      </c>
      <c r="E26" s="33">
        <f>'[1]вспомогат'!G24</f>
        <v>13339012.24</v>
      </c>
      <c r="F26" s="38">
        <f>'[1]вспомогат'!H24</f>
        <v>826283.4900000002</v>
      </c>
      <c r="G26" s="39">
        <f>'[1]вспомогат'!I24</f>
        <v>43.43456299635612</v>
      </c>
      <c r="H26" s="35">
        <f>'[1]вспомогат'!J24</f>
        <v>-1076080.5099999998</v>
      </c>
      <c r="I26" s="36">
        <f>'[1]вспомогат'!K24</f>
        <v>119.64633583769087</v>
      </c>
      <c r="J26" s="37">
        <f>'[1]вспомогат'!L24</f>
        <v>2190311.24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18614160</v>
      </c>
      <c r="D27" s="38">
        <f>'[1]вспомогат'!D25</f>
        <v>2597840</v>
      </c>
      <c r="E27" s="33">
        <f>'[1]вспомогат'!G25</f>
        <v>22614146.07</v>
      </c>
      <c r="F27" s="38">
        <f>'[1]вспомогат'!H25</f>
        <v>1648677.6700000018</v>
      </c>
      <c r="G27" s="39">
        <f>'[1]вспомогат'!I25</f>
        <v>63.46340305792511</v>
      </c>
      <c r="H27" s="35">
        <f>'[1]вспомогат'!J25</f>
        <v>-949162.3299999982</v>
      </c>
      <c r="I27" s="36">
        <f>'[1]вспомогат'!K25</f>
        <v>121.48894212792842</v>
      </c>
      <c r="J27" s="37">
        <f>'[1]вспомогат'!L25</f>
        <v>3999986.0700000003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10727805</v>
      </c>
      <c r="D28" s="38">
        <f>'[1]вспомогат'!D26</f>
        <v>2160682</v>
      </c>
      <c r="E28" s="33">
        <f>'[1]вспомогат'!G26</f>
        <v>13669876.75</v>
      </c>
      <c r="F28" s="38">
        <f>'[1]вспомогат'!H26</f>
        <v>847672.8900000006</v>
      </c>
      <c r="G28" s="39">
        <f>'[1]вспомогат'!I26</f>
        <v>39.23172822284818</v>
      </c>
      <c r="H28" s="35">
        <f>'[1]вспомогат'!J26</f>
        <v>-1313009.1099999994</v>
      </c>
      <c r="I28" s="36">
        <f>'[1]вспомогат'!K26</f>
        <v>127.42473180673959</v>
      </c>
      <c r="J28" s="37">
        <f>'[1]вспомогат'!L26</f>
        <v>2942071.75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9407219</v>
      </c>
      <c r="D29" s="38">
        <f>'[1]вспомогат'!D27</f>
        <v>2275783</v>
      </c>
      <c r="E29" s="33">
        <f>'[1]вспомогат'!G27</f>
        <v>10234828.91</v>
      </c>
      <c r="F29" s="38">
        <f>'[1]вспомогат'!H27</f>
        <v>894321.9199999999</v>
      </c>
      <c r="G29" s="39">
        <f>'[1]вспомогат'!I27</f>
        <v>39.29732843597126</v>
      </c>
      <c r="H29" s="35">
        <f>'[1]вспомогат'!J27</f>
        <v>-1381461.08</v>
      </c>
      <c r="I29" s="36">
        <f>'[1]вспомогат'!K27</f>
        <v>108.79760437170644</v>
      </c>
      <c r="J29" s="37">
        <f>'[1]вспомогат'!L27</f>
        <v>827609.9100000001</v>
      </c>
    </row>
    <row r="30" spans="1:10" ht="12.75">
      <c r="A30" s="32" t="s">
        <v>32</v>
      </c>
      <c r="B30" s="33">
        <f>'[1]вспомогат'!B28</f>
        <v>31780399</v>
      </c>
      <c r="C30" s="33">
        <f>'[1]вспомогат'!C28</f>
        <v>17354470</v>
      </c>
      <c r="D30" s="38">
        <f>'[1]вспомогат'!D28</f>
        <v>2619239</v>
      </c>
      <c r="E30" s="33">
        <f>'[1]вспомогат'!G28</f>
        <v>21313921.8</v>
      </c>
      <c r="F30" s="38">
        <f>'[1]вспомогат'!H28</f>
        <v>1361665.8000000007</v>
      </c>
      <c r="G30" s="39">
        <f>'[1]вспомогат'!I28</f>
        <v>51.98707716248882</v>
      </c>
      <c r="H30" s="35">
        <f>'[1]вспомогат'!J28</f>
        <v>-1257573.1999999993</v>
      </c>
      <c r="I30" s="36">
        <f>'[1]вспомогат'!K28</f>
        <v>122.8151698092768</v>
      </c>
      <c r="J30" s="37">
        <f>'[1]вспомогат'!L28</f>
        <v>3959451.8000000007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30102305</v>
      </c>
      <c r="D31" s="38">
        <f>'[1]вспомогат'!D29</f>
        <v>5535035</v>
      </c>
      <c r="E31" s="33">
        <f>'[1]вспомогат'!G29</f>
        <v>36360562.42</v>
      </c>
      <c r="F31" s="38">
        <f>'[1]вспомогат'!H29</f>
        <v>2298835.5500000045</v>
      </c>
      <c r="G31" s="39">
        <f>'[1]вспомогат'!I29</f>
        <v>41.53244830430168</v>
      </c>
      <c r="H31" s="35">
        <f>'[1]вспомогат'!J29</f>
        <v>-3236199.4499999955</v>
      </c>
      <c r="I31" s="36">
        <f>'[1]вспомогат'!K29</f>
        <v>120.78996083522509</v>
      </c>
      <c r="J31" s="37">
        <f>'[1]вспомогат'!L29</f>
        <v>6258257.420000002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13458289</v>
      </c>
      <c r="D32" s="38">
        <f>'[1]вспомогат'!D30</f>
        <v>2929762</v>
      </c>
      <c r="E32" s="33">
        <f>'[1]вспомогат'!G30</f>
        <v>14322254.32</v>
      </c>
      <c r="F32" s="38">
        <f>'[1]вспомогат'!H30</f>
        <v>1061642.67</v>
      </c>
      <c r="G32" s="39">
        <f>'[1]вспомогат'!I30</f>
        <v>36.23648166642888</v>
      </c>
      <c r="H32" s="35">
        <f>'[1]вспомогат'!J30</f>
        <v>-1868119.33</v>
      </c>
      <c r="I32" s="36">
        <f>'[1]вспомогат'!K30</f>
        <v>106.41957770411975</v>
      </c>
      <c r="J32" s="37">
        <f>'[1]вспомогат'!L30</f>
        <v>863965.3200000003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15505915</v>
      </c>
      <c r="D33" s="38">
        <f>'[1]вспомогат'!D31</f>
        <v>2627202</v>
      </c>
      <c r="E33" s="33">
        <f>'[1]вспомогат'!G31</f>
        <v>15538822.51</v>
      </c>
      <c r="F33" s="38">
        <f>'[1]вспомогат'!H31</f>
        <v>1133837.5</v>
      </c>
      <c r="G33" s="39">
        <f>'[1]вспомогат'!I31</f>
        <v>43.157606457364146</v>
      </c>
      <c r="H33" s="35">
        <f>'[1]вспомогат'!J31</f>
        <v>-1493364.5</v>
      </c>
      <c r="I33" s="36">
        <f>'[1]вспомогат'!K31</f>
        <v>100.2122255281291</v>
      </c>
      <c r="J33" s="37">
        <f>'[1]вспомогат'!L31</f>
        <v>32907.50999999978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6056666</v>
      </c>
      <c r="D34" s="38">
        <f>'[1]вспомогат'!D32</f>
        <v>1543230</v>
      </c>
      <c r="E34" s="33">
        <f>'[1]вспомогат'!G32</f>
        <v>6265928.05</v>
      </c>
      <c r="F34" s="38">
        <f>'[1]вспомогат'!H32</f>
        <v>371059.8799999999</v>
      </c>
      <c r="G34" s="39">
        <f>'[1]вспомогат'!I32</f>
        <v>24.044366685458414</v>
      </c>
      <c r="H34" s="35">
        <f>'[1]вспомогат'!J32</f>
        <v>-1172170.12</v>
      </c>
      <c r="I34" s="36">
        <f>'[1]вспомогат'!K32</f>
        <v>103.45507000055807</v>
      </c>
      <c r="J34" s="37">
        <f>'[1]вспомогат'!L32</f>
        <v>209262.0499999998</v>
      </c>
    </row>
    <row r="35" spans="1:10" ht="12.75">
      <c r="A35" s="32" t="s">
        <v>37</v>
      </c>
      <c r="B35" s="33">
        <f>'[1]вспомогат'!B33</f>
        <v>24308449</v>
      </c>
      <c r="C35" s="33">
        <f>'[1]вспомогат'!C33</f>
        <v>11956819</v>
      </c>
      <c r="D35" s="38">
        <f>'[1]вспомогат'!D33</f>
        <v>2784452</v>
      </c>
      <c r="E35" s="33">
        <f>'[1]вспомогат'!G33</f>
        <v>12439718.72</v>
      </c>
      <c r="F35" s="38">
        <f>'[1]вспомогат'!H33</f>
        <v>1030265.370000001</v>
      </c>
      <c r="G35" s="39">
        <f>'[1]вспомогат'!I33</f>
        <v>37.00065111555168</v>
      </c>
      <c r="H35" s="35">
        <f>'[1]вспомогат'!J33</f>
        <v>-1754186.629999999</v>
      </c>
      <c r="I35" s="36">
        <f>'[1]вспомогат'!K33</f>
        <v>104.03869724882513</v>
      </c>
      <c r="J35" s="37">
        <f>'[1]вспомогат'!L33</f>
        <v>482899.72000000067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9558760</v>
      </c>
      <c r="D36" s="38">
        <f>'[1]вспомогат'!D34</f>
        <v>2181040</v>
      </c>
      <c r="E36" s="33">
        <f>'[1]вспомогат'!G34</f>
        <v>10816376.74</v>
      </c>
      <c r="F36" s="38">
        <f>'[1]вспомогат'!H34</f>
        <v>680346.7400000002</v>
      </c>
      <c r="G36" s="39">
        <f>'[1]вспомогат'!I34</f>
        <v>31.19368466419691</v>
      </c>
      <c r="H36" s="35">
        <f>'[1]вспомогат'!J34</f>
        <v>-1500693.2599999998</v>
      </c>
      <c r="I36" s="36">
        <f>'[1]вспомогат'!K34</f>
        <v>113.15669333679264</v>
      </c>
      <c r="J36" s="37">
        <f>'[1]вспомогат'!L34</f>
        <v>1257616.7400000002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24212832</v>
      </c>
      <c r="D37" s="38">
        <f>'[1]вспомогат'!D35</f>
        <v>5251696</v>
      </c>
      <c r="E37" s="33">
        <f>'[1]вспомогат'!G35</f>
        <v>25442827.2</v>
      </c>
      <c r="F37" s="38">
        <f>'[1]вспомогат'!H35</f>
        <v>1791010.789999999</v>
      </c>
      <c r="G37" s="39">
        <f>'[1]вспомогат'!I35</f>
        <v>34.10347419195626</v>
      </c>
      <c r="H37" s="35">
        <f>'[1]вспомогат'!J35</f>
        <v>-3460685.210000001</v>
      </c>
      <c r="I37" s="36">
        <f>'[1]вспомогат'!K35</f>
        <v>105.07993117038106</v>
      </c>
      <c r="J37" s="37">
        <f>'[1]вспомогат'!L35</f>
        <v>1229995.1999999993</v>
      </c>
    </row>
    <row r="38" spans="1:10" ht="18.75" customHeight="1">
      <c r="A38" s="50" t="s">
        <v>40</v>
      </c>
      <c r="B38" s="41">
        <f>SUM(B18:B37)</f>
        <v>628482663</v>
      </c>
      <c r="C38" s="41">
        <f>SUM(C18:C37)</f>
        <v>330790772</v>
      </c>
      <c r="D38" s="41">
        <f>SUM(D18:D37)</f>
        <v>63909840</v>
      </c>
      <c r="E38" s="41">
        <f>SUM(E18:E37)</f>
        <v>386180640.09000003</v>
      </c>
      <c r="F38" s="41">
        <f>SUM(F18:F37)</f>
        <v>26803043.050000012</v>
      </c>
      <c r="G38" s="42">
        <f>F38/D38*100</f>
        <v>41.93883610098228</v>
      </c>
      <c r="H38" s="41">
        <f>SUM(H18:H37)</f>
        <v>-37106796.94999999</v>
      </c>
      <c r="I38" s="43">
        <f>E38/C38*100</f>
        <v>116.74468358204382</v>
      </c>
      <c r="J38" s="41">
        <f>SUM(J18:J37)</f>
        <v>55389868.08999999</v>
      </c>
    </row>
    <row r="39" spans="1:10" ht="20.25" customHeight="1">
      <c r="A39" s="51" t="s">
        <v>41</v>
      </c>
      <c r="B39" s="52">
        <f>'[1]вспомогат'!B36</f>
        <v>3890682759</v>
      </c>
      <c r="C39" s="52">
        <f>'[1]вспомогат'!C36</f>
        <v>2317230409</v>
      </c>
      <c r="D39" s="52">
        <f>'[1]вспомогат'!D36</f>
        <v>322864822</v>
      </c>
      <c r="E39" s="52">
        <f>'[1]вспомогат'!G36</f>
        <v>2399312711.4700003</v>
      </c>
      <c r="F39" s="52">
        <f>'[1]вспомогат'!H36</f>
        <v>142582315.30000007</v>
      </c>
      <c r="G39" s="53">
        <f>'[1]вспомогат'!I36</f>
        <v>44.16161364894688</v>
      </c>
      <c r="H39" s="52">
        <f>'[1]вспомогат'!J36</f>
        <v>-180282506.69999996</v>
      </c>
      <c r="I39" s="53">
        <f>'[1]вспомогат'!K36</f>
        <v>103.54225898949008</v>
      </c>
      <c r="J39" s="52">
        <f>'[1]вспомогат'!L36</f>
        <v>82082302.47000009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01.01.2015 - 14.07.2015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2015-07-15T05:43:22Z</dcterms:created>
  <dcterms:modified xsi:type="dcterms:W3CDTF">2015-07-15T05:44:02Z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