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<sst xmlns="http://schemas.openxmlformats.org/spreadsheetml/2006/main" count="47" uniqueCount="42">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</sst>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10.07.2015</v>
          </cell>
        </row>
        <row r="6">
          <cell r="G6" t="str">
            <v>Фактично надійшло на 10.07.2015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553475853.01</v>
          </cell>
          <cell r="H10">
            <v>23616835.75</v>
          </cell>
          <cell r="I10">
            <v>45.08433876734128</v>
          </cell>
          <cell r="J10">
            <v>-28766844.25</v>
          </cell>
          <cell r="K10">
            <v>107.41013682901857</v>
          </cell>
          <cell r="L10">
            <v>38183843.00999999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1071839197.79</v>
          </cell>
          <cell r="H11">
            <v>58951680.90999997</v>
          </cell>
          <cell r="I11">
            <v>38.89274676562756</v>
          </cell>
          <cell r="J11">
            <v>-92623319.09000003</v>
          </cell>
          <cell r="K11">
            <v>96.66528661589173</v>
          </cell>
          <cell r="L11">
            <v>-36975802.21000004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91818850.31</v>
          </cell>
          <cell r="H12">
            <v>4775259.5</v>
          </cell>
          <cell r="I12">
            <v>34.47512969344359</v>
          </cell>
          <cell r="J12">
            <v>-9076057.5</v>
          </cell>
          <cell r="K12">
            <v>115.60654853196479</v>
          </cell>
          <cell r="L12">
            <v>12395278.310000002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160071644.75</v>
          </cell>
          <cell r="H13">
            <v>9132307.75999999</v>
          </cell>
          <cell r="I13">
            <v>46.315079305307314</v>
          </cell>
          <cell r="J13">
            <v>-10585477.24000001</v>
          </cell>
          <cell r="K13">
            <v>103.80323691313342</v>
          </cell>
          <cell r="L13">
            <v>5864849.75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106859851.41</v>
          </cell>
          <cell r="H14">
            <v>5143261.189999998</v>
          </cell>
          <cell r="I14">
            <v>27.4358477049049</v>
          </cell>
          <cell r="J14">
            <v>-13603238.810000002</v>
          </cell>
          <cell r="K14">
            <v>95.48321706333746</v>
          </cell>
          <cell r="L14">
            <v>-5054948.590000004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15471556.47</v>
          </cell>
          <cell r="H15">
            <v>564809.5</v>
          </cell>
          <cell r="I15">
            <v>21.069478121386208</v>
          </cell>
          <cell r="J15">
            <v>-2115890.5</v>
          </cell>
          <cell r="K15">
            <v>92.16138993034086</v>
          </cell>
          <cell r="L15">
            <v>-1315903.5299999993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13558597.86</v>
          </cell>
          <cell r="H16">
            <v>647111.8699999992</v>
          </cell>
          <cell r="I16">
            <v>18.36179970143822</v>
          </cell>
          <cell r="J16">
            <v>-2877117.130000001</v>
          </cell>
          <cell r="K16">
            <v>89.47135215091973</v>
          </cell>
          <cell r="L16">
            <v>-1595524.1400000006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61887891.18</v>
          </cell>
          <cell r="H17">
            <v>4091505</v>
          </cell>
          <cell r="I17">
            <v>46.214619005181135</v>
          </cell>
          <cell r="J17">
            <v>-4761765</v>
          </cell>
          <cell r="K17">
            <v>118.4333260805041</v>
          </cell>
          <cell r="L17">
            <v>9632421.18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5008131.77</v>
          </cell>
          <cell r="H18">
            <v>178870.83999999985</v>
          </cell>
          <cell r="I18">
            <v>17.199565757957163</v>
          </cell>
          <cell r="J18">
            <v>-861102.1600000001</v>
          </cell>
          <cell r="K18">
            <v>112.11318320531393</v>
          </cell>
          <cell r="L18">
            <v>541099.7699999996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10035121.03</v>
          </cell>
          <cell r="H19">
            <v>517574.0099999998</v>
          </cell>
          <cell r="I19">
            <v>16.984708728465314</v>
          </cell>
          <cell r="J19">
            <v>-2529719.99</v>
          </cell>
          <cell r="K19">
            <v>100.50601972217808</v>
          </cell>
          <cell r="L19">
            <v>50524.02999999933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26568100.15</v>
          </cell>
          <cell r="H20">
            <v>1589537.3399999999</v>
          </cell>
          <cell r="I20">
            <v>42.680232548773</v>
          </cell>
          <cell r="J20">
            <v>-2134756.66</v>
          </cell>
          <cell r="K20">
            <v>131.61330538724297</v>
          </cell>
          <cell r="L20">
            <v>6381615.1499999985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21035814.7</v>
          </cell>
          <cell r="H21">
            <v>1146822.6999999993</v>
          </cell>
          <cell r="I21">
            <v>39.13709999419846</v>
          </cell>
          <cell r="J21">
            <v>-1783447.3000000007</v>
          </cell>
          <cell r="K21">
            <v>129.05494883707803</v>
          </cell>
          <cell r="L21">
            <v>4735924.699999999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29265252.56</v>
          </cell>
          <cell r="H22">
            <v>1164132.8499999978</v>
          </cell>
          <cell r="I22">
            <v>32.713271670420426</v>
          </cell>
          <cell r="J22">
            <v>-2394462.1500000022</v>
          </cell>
          <cell r="K22">
            <v>131.66882945418666</v>
          </cell>
          <cell r="L22">
            <v>7038843.559999999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13817350.43</v>
          </cell>
          <cell r="H23">
            <v>875763.4900000002</v>
          </cell>
          <cell r="I23">
            <v>31.015958053400112</v>
          </cell>
          <cell r="J23">
            <v>-1947826.5099999998</v>
          </cell>
          <cell r="K23">
            <v>114.0720623742139</v>
          </cell>
          <cell r="L23">
            <v>1704524.4299999997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13159492.99</v>
          </cell>
          <cell r="H24">
            <v>646764.2400000002</v>
          </cell>
          <cell r="I24">
            <v>33.99792258474194</v>
          </cell>
          <cell r="J24">
            <v>-1255599.7599999998</v>
          </cell>
          <cell r="K24">
            <v>118.03611012619317</v>
          </cell>
          <cell r="L24">
            <v>2010791.9900000002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22328715.26</v>
          </cell>
          <cell r="H25">
            <v>1363246.8600000031</v>
          </cell>
          <cell r="I25">
            <v>52.47616712345653</v>
          </cell>
          <cell r="J25">
            <v>-1234593.1399999969</v>
          </cell>
          <cell r="K25">
            <v>119.95553524843454</v>
          </cell>
          <cell r="L25">
            <v>3714555.2600000016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13473432.82</v>
          </cell>
          <cell r="H26">
            <v>651228.9600000009</v>
          </cell>
          <cell r="I26">
            <v>30.139972471654826</v>
          </cell>
          <cell r="J26">
            <v>-1509453.039999999</v>
          </cell>
          <cell r="K26">
            <v>125.59356569214299</v>
          </cell>
          <cell r="L26">
            <v>2745627.8200000003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10001826.23</v>
          </cell>
          <cell r="H27">
            <v>661319.2400000002</v>
          </cell>
          <cell r="I27">
            <v>29.058976185339297</v>
          </cell>
          <cell r="J27">
            <v>-1614463.7599999998</v>
          </cell>
          <cell r="K27">
            <v>106.3207546247196</v>
          </cell>
          <cell r="L27">
            <v>594607.2300000004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21035659.51</v>
          </cell>
          <cell r="H28">
            <v>1083403.5100000016</v>
          </cell>
          <cell r="I28">
            <v>41.36329330771272</v>
          </cell>
          <cell r="J28">
            <v>-1535835.4899999984</v>
          </cell>
          <cell r="K28">
            <v>121.21176567189895</v>
          </cell>
          <cell r="L28">
            <v>3681189.5100000016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36169092.74</v>
          </cell>
          <cell r="H29">
            <v>2107365.870000005</v>
          </cell>
          <cell r="I29">
            <v>38.07321670052682</v>
          </cell>
          <cell r="J29">
            <v>-3427669.129999995</v>
          </cell>
          <cell r="K29">
            <v>120.15389765003046</v>
          </cell>
          <cell r="L29">
            <v>6066787.740000002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13991203.78</v>
          </cell>
          <cell r="H30">
            <v>730592.129999999</v>
          </cell>
          <cell r="I30">
            <v>24.936910574988648</v>
          </cell>
          <cell r="J30">
            <v>-2199169.870000001</v>
          </cell>
          <cell r="K30">
            <v>103.95975134729237</v>
          </cell>
          <cell r="L30">
            <v>532914.7799999993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15373962.05</v>
          </cell>
          <cell r="H31">
            <v>968977.040000001</v>
          </cell>
          <cell r="I31">
            <v>36.88247192260059</v>
          </cell>
          <cell r="J31">
            <v>-1658224.959999999</v>
          </cell>
          <cell r="K31">
            <v>99.1490153918682</v>
          </cell>
          <cell r="L31">
            <v>-131952.94999999925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6197746.78</v>
          </cell>
          <cell r="H32">
            <v>302878.61000000034</v>
          </cell>
          <cell r="I32">
            <v>19.626278001334885</v>
          </cell>
          <cell r="J32">
            <v>-1240351.3899999997</v>
          </cell>
          <cell r="K32">
            <v>102.32934720190944</v>
          </cell>
          <cell r="L32">
            <v>141080.78000000026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12217785.26</v>
          </cell>
          <cell r="H33">
            <v>808331.9100000001</v>
          </cell>
          <cell r="I33">
            <v>29.030197324285</v>
          </cell>
          <cell r="J33">
            <v>-1976120.0899999999</v>
          </cell>
          <cell r="K33">
            <v>102.18257263909405</v>
          </cell>
          <cell r="L33">
            <v>260966.25999999978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10607178.97</v>
          </cell>
          <cell r="H34">
            <v>471148.97000000067</v>
          </cell>
          <cell r="I34">
            <v>21.602032516597617</v>
          </cell>
          <cell r="J34">
            <v>-1709891.0299999993</v>
          </cell>
          <cell r="K34">
            <v>110.96814827446238</v>
          </cell>
          <cell r="L34">
            <v>1048418.9700000007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24867622.82</v>
          </cell>
          <cell r="H35">
            <v>1215806.4100000001</v>
          </cell>
          <cell r="I35">
            <v>23.15073854236803</v>
          </cell>
          <cell r="J35">
            <v>-4035889.59</v>
          </cell>
          <cell r="K35">
            <v>102.70431323357796</v>
          </cell>
          <cell r="L35">
            <v>654790.8200000003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2380136932.630001</v>
          </cell>
          <cell r="H36">
            <v>123406536.45999995</v>
          </cell>
          <cell r="I36">
            <v>38.22235438830185</v>
          </cell>
          <cell r="J36">
            <v>-199458285.54000002</v>
          </cell>
          <cell r="K36">
            <v>102.71472890160925</v>
          </cell>
          <cell r="L36">
            <v>62906523.62999995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553475853.01</v>
      </c>
      <c r="F10" s="33">
        <f>'[1]вспомогат'!H10</f>
        <v>23616835.75</v>
      </c>
      <c r="G10" s="34">
        <f>'[1]вспомогат'!I10</f>
        <v>45.08433876734128</v>
      </c>
      <c r="H10" s="35">
        <f>'[1]вспомогат'!J10</f>
        <v>-28766844.25</v>
      </c>
      <c r="I10" s="36">
        <f>'[1]вспомогат'!K10</f>
        <v>107.41013682901857</v>
      </c>
      <c r="J10" s="37">
        <f>'[1]вспомогат'!L10</f>
        <v>38183843.00999999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1071839197.79</v>
      </c>
      <c r="F12" s="38">
        <f>'[1]вспомогат'!H11</f>
        <v>58951680.90999997</v>
      </c>
      <c r="G12" s="39">
        <f>'[1]вспомогат'!I11</f>
        <v>38.89274676562756</v>
      </c>
      <c r="H12" s="35">
        <f>'[1]вспомогат'!J11</f>
        <v>-92623319.09000003</v>
      </c>
      <c r="I12" s="36">
        <f>'[1]вспомогат'!K11</f>
        <v>96.66528661589173</v>
      </c>
      <c r="J12" s="37">
        <f>'[1]вспомогат'!L11</f>
        <v>-36975802.21000004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91818850.31</v>
      </c>
      <c r="F13" s="38">
        <f>'[1]вспомогат'!H12</f>
        <v>4775259.5</v>
      </c>
      <c r="G13" s="39">
        <f>'[1]вспомогат'!I12</f>
        <v>34.47512969344359</v>
      </c>
      <c r="H13" s="35">
        <f>'[1]вспомогат'!J12</f>
        <v>-9076057.5</v>
      </c>
      <c r="I13" s="36">
        <f>'[1]вспомогат'!K12</f>
        <v>115.60654853196479</v>
      </c>
      <c r="J13" s="37">
        <f>'[1]вспомогат'!L12</f>
        <v>12395278.310000002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160071644.75</v>
      </c>
      <c r="F14" s="38">
        <f>'[1]вспомогат'!H13</f>
        <v>9132307.75999999</v>
      </c>
      <c r="G14" s="39">
        <f>'[1]вспомогат'!I13</f>
        <v>46.315079305307314</v>
      </c>
      <c r="H14" s="35">
        <f>'[1]вспомогат'!J13</f>
        <v>-10585477.24000001</v>
      </c>
      <c r="I14" s="36">
        <f>'[1]вспомогат'!K13</f>
        <v>103.80323691313342</v>
      </c>
      <c r="J14" s="37">
        <f>'[1]вспомогат'!L13</f>
        <v>5864849.75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106859851.41</v>
      </c>
      <c r="F15" s="38">
        <f>'[1]вспомогат'!H14</f>
        <v>5143261.189999998</v>
      </c>
      <c r="G15" s="39">
        <f>'[1]вспомогат'!I14</f>
        <v>27.4358477049049</v>
      </c>
      <c r="H15" s="35">
        <f>'[1]вспомогат'!J14</f>
        <v>-13603238.810000002</v>
      </c>
      <c r="I15" s="36">
        <f>'[1]вспомогат'!K14</f>
        <v>95.48321706333746</v>
      </c>
      <c r="J15" s="37">
        <f>'[1]вспомогат'!L14</f>
        <v>-5054948.590000004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15471556.47</v>
      </c>
      <c r="F16" s="38">
        <f>'[1]вспомогат'!H15</f>
        <v>564809.5</v>
      </c>
      <c r="G16" s="39">
        <f>'[1]вспомогат'!I15</f>
        <v>21.069478121386208</v>
      </c>
      <c r="H16" s="35">
        <f>'[1]вспомогат'!J15</f>
        <v>-2115890.5</v>
      </c>
      <c r="I16" s="36">
        <f>'[1]вспомогат'!K15</f>
        <v>92.16138993034086</v>
      </c>
      <c r="J16" s="37">
        <f>'[1]вспомогат'!L15</f>
        <v>-1315903.5299999993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1446061100.73</v>
      </c>
      <c r="F17" s="41">
        <f>SUM(F12:F16)</f>
        <v>78567318.85999995</v>
      </c>
      <c r="G17" s="42">
        <f>F17/D17*100</f>
        <v>38.03399508998591</v>
      </c>
      <c r="H17" s="41">
        <f>SUM(H12:H16)</f>
        <v>-128003983.14000005</v>
      </c>
      <c r="I17" s="43">
        <f>E17/C17*100</f>
        <v>98.29476486182716</v>
      </c>
      <c r="J17" s="41">
        <f>SUM(J12:J16)</f>
        <v>-25086526.27000004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13558597.86</v>
      </c>
      <c r="F18" s="45">
        <f>'[1]вспомогат'!H16</f>
        <v>647111.8699999992</v>
      </c>
      <c r="G18" s="46">
        <f>'[1]вспомогат'!I16</f>
        <v>18.36179970143822</v>
      </c>
      <c r="H18" s="47">
        <f>'[1]вспомогат'!J16</f>
        <v>-2877117.130000001</v>
      </c>
      <c r="I18" s="48">
        <f>'[1]вспомогат'!K16</f>
        <v>89.47135215091973</v>
      </c>
      <c r="J18" s="49">
        <f>'[1]вспомогат'!L16</f>
        <v>-1595524.1400000006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61887891.18</v>
      </c>
      <c r="F19" s="38">
        <f>'[1]вспомогат'!H17</f>
        <v>4091505</v>
      </c>
      <c r="G19" s="39">
        <f>'[1]вспомогат'!I17</f>
        <v>46.214619005181135</v>
      </c>
      <c r="H19" s="35">
        <f>'[1]вспомогат'!J17</f>
        <v>-4761765</v>
      </c>
      <c r="I19" s="36">
        <f>'[1]вспомогат'!K17</f>
        <v>118.4333260805041</v>
      </c>
      <c r="J19" s="37">
        <f>'[1]вспомогат'!L17</f>
        <v>9632421.18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5008131.77</v>
      </c>
      <c r="F20" s="38">
        <f>'[1]вспомогат'!H18</f>
        <v>178870.83999999985</v>
      </c>
      <c r="G20" s="39">
        <f>'[1]вспомогат'!I18</f>
        <v>17.199565757957163</v>
      </c>
      <c r="H20" s="35">
        <f>'[1]вспомогат'!J18</f>
        <v>-861102.1600000001</v>
      </c>
      <c r="I20" s="36">
        <f>'[1]вспомогат'!K18</f>
        <v>112.11318320531393</v>
      </c>
      <c r="J20" s="37">
        <f>'[1]вспомогат'!L18</f>
        <v>541099.7699999996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10035121.03</v>
      </c>
      <c r="F21" s="38">
        <f>'[1]вспомогат'!H19</f>
        <v>517574.0099999998</v>
      </c>
      <c r="G21" s="39">
        <f>'[1]вспомогат'!I19</f>
        <v>16.984708728465314</v>
      </c>
      <c r="H21" s="35">
        <f>'[1]вспомогат'!J19</f>
        <v>-2529719.99</v>
      </c>
      <c r="I21" s="36">
        <f>'[1]вспомогат'!K19</f>
        <v>100.50601972217808</v>
      </c>
      <c r="J21" s="37">
        <f>'[1]вспомогат'!L19</f>
        <v>50524.02999999933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26568100.15</v>
      </c>
      <c r="F22" s="38">
        <f>'[1]вспомогат'!H20</f>
        <v>1589537.3399999999</v>
      </c>
      <c r="G22" s="39">
        <f>'[1]вспомогат'!I20</f>
        <v>42.680232548773</v>
      </c>
      <c r="H22" s="35">
        <f>'[1]вспомогат'!J20</f>
        <v>-2134756.66</v>
      </c>
      <c r="I22" s="36">
        <f>'[1]вспомогат'!K20</f>
        <v>131.61330538724297</v>
      </c>
      <c r="J22" s="37">
        <f>'[1]вспомогат'!L20</f>
        <v>6381615.1499999985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21035814.7</v>
      </c>
      <c r="F23" s="38">
        <f>'[1]вспомогат'!H21</f>
        <v>1146822.6999999993</v>
      </c>
      <c r="G23" s="39">
        <f>'[1]вспомогат'!I21</f>
        <v>39.13709999419846</v>
      </c>
      <c r="H23" s="35">
        <f>'[1]вспомогат'!J21</f>
        <v>-1783447.3000000007</v>
      </c>
      <c r="I23" s="36">
        <f>'[1]вспомогат'!K21</f>
        <v>129.05494883707803</v>
      </c>
      <c r="J23" s="37">
        <f>'[1]вспомогат'!L21</f>
        <v>4735924.699999999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29265252.56</v>
      </c>
      <c r="F24" s="38">
        <f>'[1]вспомогат'!H22</f>
        <v>1164132.8499999978</v>
      </c>
      <c r="G24" s="39">
        <f>'[1]вспомогат'!I22</f>
        <v>32.713271670420426</v>
      </c>
      <c r="H24" s="35">
        <f>'[1]вспомогат'!J22</f>
        <v>-2394462.1500000022</v>
      </c>
      <c r="I24" s="36">
        <f>'[1]вспомогат'!K22</f>
        <v>131.66882945418666</v>
      </c>
      <c r="J24" s="37">
        <f>'[1]вспомогат'!L22</f>
        <v>7038843.559999999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13817350.43</v>
      </c>
      <c r="F25" s="38">
        <f>'[1]вспомогат'!H23</f>
        <v>875763.4900000002</v>
      </c>
      <c r="G25" s="39">
        <f>'[1]вспомогат'!I23</f>
        <v>31.015958053400112</v>
      </c>
      <c r="H25" s="35">
        <f>'[1]вспомогат'!J23</f>
        <v>-1947826.5099999998</v>
      </c>
      <c r="I25" s="36">
        <f>'[1]вспомогат'!K23</f>
        <v>114.0720623742139</v>
      </c>
      <c r="J25" s="37">
        <f>'[1]вспомогат'!L23</f>
        <v>1704524.4299999997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13159492.99</v>
      </c>
      <c r="F26" s="38">
        <f>'[1]вспомогат'!H24</f>
        <v>646764.2400000002</v>
      </c>
      <c r="G26" s="39">
        <f>'[1]вспомогат'!I24</f>
        <v>33.99792258474194</v>
      </c>
      <c r="H26" s="35">
        <f>'[1]вспомогат'!J24</f>
        <v>-1255599.7599999998</v>
      </c>
      <c r="I26" s="36">
        <f>'[1]вспомогат'!K24</f>
        <v>118.03611012619317</v>
      </c>
      <c r="J26" s="37">
        <f>'[1]вспомогат'!L24</f>
        <v>2010791.9900000002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22328715.26</v>
      </c>
      <c r="F27" s="38">
        <f>'[1]вспомогат'!H25</f>
        <v>1363246.8600000031</v>
      </c>
      <c r="G27" s="39">
        <f>'[1]вспомогат'!I25</f>
        <v>52.47616712345653</v>
      </c>
      <c r="H27" s="35">
        <f>'[1]вспомогат'!J25</f>
        <v>-1234593.1399999969</v>
      </c>
      <c r="I27" s="36">
        <f>'[1]вспомогат'!K25</f>
        <v>119.95553524843454</v>
      </c>
      <c r="J27" s="37">
        <f>'[1]вспомогат'!L25</f>
        <v>3714555.2600000016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13473432.82</v>
      </c>
      <c r="F28" s="38">
        <f>'[1]вспомогат'!H26</f>
        <v>651228.9600000009</v>
      </c>
      <c r="G28" s="39">
        <f>'[1]вспомогат'!I26</f>
        <v>30.139972471654826</v>
      </c>
      <c r="H28" s="35">
        <f>'[1]вспомогат'!J26</f>
        <v>-1509453.039999999</v>
      </c>
      <c r="I28" s="36">
        <f>'[1]вспомогат'!K26</f>
        <v>125.59356569214299</v>
      </c>
      <c r="J28" s="37">
        <f>'[1]вспомогат'!L26</f>
        <v>2745627.8200000003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10001826.23</v>
      </c>
      <c r="F29" s="38">
        <f>'[1]вспомогат'!H27</f>
        <v>661319.2400000002</v>
      </c>
      <c r="G29" s="39">
        <f>'[1]вспомогат'!I27</f>
        <v>29.058976185339297</v>
      </c>
      <c r="H29" s="35">
        <f>'[1]вспомогат'!J27</f>
        <v>-1614463.7599999998</v>
      </c>
      <c r="I29" s="36">
        <f>'[1]вспомогат'!K27</f>
        <v>106.3207546247196</v>
      </c>
      <c r="J29" s="37">
        <f>'[1]вспомогат'!L27</f>
        <v>594607.2300000004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21035659.51</v>
      </c>
      <c r="F30" s="38">
        <f>'[1]вспомогат'!H28</f>
        <v>1083403.5100000016</v>
      </c>
      <c r="G30" s="39">
        <f>'[1]вспомогат'!I28</f>
        <v>41.36329330771272</v>
      </c>
      <c r="H30" s="35">
        <f>'[1]вспомогат'!J28</f>
        <v>-1535835.4899999984</v>
      </c>
      <c r="I30" s="36">
        <f>'[1]вспомогат'!K28</f>
        <v>121.21176567189895</v>
      </c>
      <c r="J30" s="37">
        <f>'[1]вспомогат'!L28</f>
        <v>3681189.5100000016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36169092.74</v>
      </c>
      <c r="F31" s="38">
        <f>'[1]вспомогат'!H29</f>
        <v>2107365.870000005</v>
      </c>
      <c r="G31" s="39">
        <f>'[1]вспомогат'!I29</f>
        <v>38.07321670052682</v>
      </c>
      <c r="H31" s="35">
        <f>'[1]вспомогат'!J29</f>
        <v>-3427669.129999995</v>
      </c>
      <c r="I31" s="36">
        <f>'[1]вспомогат'!K29</f>
        <v>120.15389765003046</v>
      </c>
      <c r="J31" s="37">
        <f>'[1]вспомогат'!L29</f>
        <v>6066787.740000002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13991203.78</v>
      </c>
      <c r="F32" s="38">
        <f>'[1]вспомогат'!H30</f>
        <v>730592.129999999</v>
      </c>
      <c r="G32" s="39">
        <f>'[1]вспомогат'!I30</f>
        <v>24.936910574988648</v>
      </c>
      <c r="H32" s="35">
        <f>'[1]вспомогат'!J30</f>
        <v>-2199169.870000001</v>
      </c>
      <c r="I32" s="36">
        <f>'[1]вспомогат'!K30</f>
        <v>103.95975134729237</v>
      </c>
      <c r="J32" s="37">
        <f>'[1]вспомогат'!L30</f>
        <v>532914.7799999993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15373962.05</v>
      </c>
      <c r="F33" s="38">
        <f>'[1]вспомогат'!H31</f>
        <v>968977.040000001</v>
      </c>
      <c r="G33" s="39">
        <f>'[1]вспомогат'!I31</f>
        <v>36.88247192260059</v>
      </c>
      <c r="H33" s="35">
        <f>'[1]вспомогат'!J31</f>
        <v>-1658224.959999999</v>
      </c>
      <c r="I33" s="36">
        <f>'[1]вспомогат'!K31</f>
        <v>99.1490153918682</v>
      </c>
      <c r="J33" s="37">
        <f>'[1]вспомогат'!L31</f>
        <v>-131952.94999999925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6197746.78</v>
      </c>
      <c r="F34" s="38">
        <f>'[1]вспомогат'!H32</f>
        <v>302878.61000000034</v>
      </c>
      <c r="G34" s="39">
        <f>'[1]вспомогат'!I32</f>
        <v>19.626278001334885</v>
      </c>
      <c r="H34" s="35">
        <f>'[1]вспомогат'!J32</f>
        <v>-1240351.3899999997</v>
      </c>
      <c r="I34" s="36">
        <f>'[1]вспомогат'!K32</f>
        <v>102.32934720190944</v>
      </c>
      <c r="J34" s="37">
        <f>'[1]вспомогат'!L32</f>
        <v>141080.78000000026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12217785.26</v>
      </c>
      <c r="F35" s="38">
        <f>'[1]вспомогат'!H33</f>
        <v>808331.9100000001</v>
      </c>
      <c r="G35" s="39">
        <f>'[1]вспомогат'!I33</f>
        <v>29.030197324285</v>
      </c>
      <c r="H35" s="35">
        <f>'[1]вспомогат'!J33</f>
        <v>-1976120.0899999999</v>
      </c>
      <c r="I35" s="36">
        <f>'[1]вспомогат'!K33</f>
        <v>102.18257263909405</v>
      </c>
      <c r="J35" s="37">
        <f>'[1]вспомогат'!L33</f>
        <v>260966.25999999978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10607178.97</v>
      </c>
      <c r="F36" s="38">
        <f>'[1]вспомогат'!H34</f>
        <v>471148.97000000067</v>
      </c>
      <c r="G36" s="39">
        <f>'[1]вспомогат'!I34</f>
        <v>21.602032516597617</v>
      </c>
      <c r="H36" s="35">
        <f>'[1]вспомогат'!J34</f>
        <v>-1709891.0299999993</v>
      </c>
      <c r="I36" s="36">
        <f>'[1]вспомогат'!K34</f>
        <v>110.96814827446238</v>
      </c>
      <c r="J36" s="37">
        <f>'[1]вспомогат'!L34</f>
        <v>1048418.9700000007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24867622.82</v>
      </c>
      <c r="F37" s="38">
        <f>'[1]вспомогат'!H35</f>
        <v>1215806.4100000001</v>
      </c>
      <c r="G37" s="39">
        <f>'[1]вспомогат'!I35</f>
        <v>23.15073854236803</v>
      </c>
      <c r="H37" s="35">
        <f>'[1]вспомогат'!J35</f>
        <v>-4035889.59</v>
      </c>
      <c r="I37" s="36">
        <f>'[1]вспомогат'!K35</f>
        <v>102.70431323357796</v>
      </c>
      <c r="J37" s="37">
        <f>'[1]вспомогат'!L35</f>
        <v>654790.8200000003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380599978.8899999</v>
      </c>
      <c r="F38" s="41">
        <f>SUM(F18:F37)</f>
        <v>21222381.850000005</v>
      </c>
      <c r="G38" s="42">
        <f>F38/D38*100</f>
        <v>33.20675165201478</v>
      </c>
      <c r="H38" s="41">
        <f>SUM(H18:H37)</f>
        <v>-42687458.150000006</v>
      </c>
      <c r="I38" s="43">
        <f>E38/C38*100</f>
        <v>115.05761680981837</v>
      </c>
      <c r="J38" s="41">
        <f>SUM(J18:J37)</f>
        <v>49809206.89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2380136932.630001</v>
      </c>
      <c r="F39" s="52">
        <f>'[1]вспомогат'!H36</f>
        <v>123406536.45999995</v>
      </c>
      <c r="G39" s="53">
        <f>'[1]вспомогат'!I36</f>
        <v>38.22235438830185</v>
      </c>
      <c r="H39" s="52">
        <f>'[1]вспомогат'!J36</f>
        <v>-199458285.54000002</v>
      </c>
      <c r="I39" s="53">
        <f>'[1]вспомогат'!K36</f>
        <v>102.71472890160925</v>
      </c>
      <c r="J39" s="52">
        <f>'[1]вспомогат'!L36</f>
        <v>62906523.62999995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01.01.2015 - 10.07.2015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2015-07-13T05:34:41Z</dcterms:created>
  <dcterms:modified xsi:type="dcterms:W3CDTF">2015-07-13T05:35:32Z</dcterms:modified>
  <cp:category/>
  <cp:version/>
  <cp:contentType/>
  <cp:contentStatus/>
</cp:coreProperties>
</file>