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<sst xmlns="http://schemas.openxmlformats.org/spreadsheetml/2006/main" count="47" uniqueCount="42">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</sst>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08.07.2015</v>
          </cell>
        </row>
        <row r="6">
          <cell r="G6" t="str">
            <v>Фактично надійшло на 08.07.2015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549706060.85</v>
          </cell>
          <cell r="H10">
            <v>19847043.590000033</v>
          </cell>
          <cell r="I10">
            <v>37.887837566967484</v>
          </cell>
          <cell r="J10">
            <v>-32536636.409999967</v>
          </cell>
          <cell r="K10">
            <v>106.67855316638813</v>
          </cell>
          <cell r="L10">
            <v>34414050.850000024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1063543275.84</v>
          </cell>
          <cell r="H11">
            <v>50655758.96000004</v>
          </cell>
          <cell r="I11">
            <v>33.419600171532274</v>
          </cell>
          <cell r="J11">
            <v>-100919241.03999996</v>
          </cell>
          <cell r="K11">
            <v>95.91710752830726</v>
          </cell>
          <cell r="L11">
            <v>-45271724.15999997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90967787.39</v>
          </cell>
          <cell r="H12">
            <v>3924196.579999998</v>
          </cell>
          <cell r="I12">
            <v>28.33085532588705</v>
          </cell>
          <cell r="J12">
            <v>-9927120.420000002</v>
          </cell>
          <cell r="K12">
            <v>114.53499899249053</v>
          </cell>
          <cell r="L12">
            <v>11544215.39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159779795.46</v>
          </cell>
          <cell r="H13">
            <v>8840458.469999999</v>
          </cell>
          <cell r="I13">
            <v>44.83494707950208</v>
          </cell>
          <cell r="J13">
            <v>-10877326.530000001</v>
          </cell>
          <cell r="K13">
            <v>103.61397852798899</v>
          </cell>
          <cell r="L13">
            <v>5573000.460000008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105741390.59</v>
          </cell>
          <cell r="H14">
            <v>4024800.370000005</v>
          </cell>
          <cell r="I14">
            <v>21.469609633798335</v>
          </cell>
          <cell r="J14">
            <v>-14721699.629999995</v>
          </cell>
          <cell r="K14">
            <v>94.48383108400319</v>
          </cell>
          <cell r="L14">
            <v>-6173409.409999996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15380109.03</v>
          </cell>
          <cell r="H15">
            <v>473362.05999999866</v>
          </cell>
          <cell r="I15">
            <v>17.658151229156513</v>
          </cell>
          <cell r="J15">
            <v>-2207337.9400000013</v>
          </cell>
          <cell r="K15">
            <v>91.61665332337351</v>
          </cell>
          <cell r="L15">
            <v>-1407350.9700000007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13340213.42</v>
          </cell>
          <cell r="H16">
            <v>428727.4299999997</v>
          </cell>
          <cell r="I16">
            <v>12.16514108475924</v>
          </cell>
          <cell r="J16">
            <v>-3095501.5700000003</v>
          </cell>
          <cell r="K16">
            <v>88.03026278922658</v>
          </cell>
          <cell r="L16">
            <v>-1813908.58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61540388.75</v>
          </cell>
          <cell r="H17">
            <v>3744002.5700000003</v>
          </cell>
          <cell r="I17">
            <v>42.289488177814526</v>
          </cell>
          <cell r="J17">
            <v>-5109267.43</v>
          </cell>
          <cell r="K17">
            <v>117.76831927834542</v>
          </cell>
          <cell r="L17">
            <v>9284918.75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4953169.39</v>
          </cell>
          <cell r="H18">
            <v>123908.45999999996</v>
          </cell>
          <cell r="I18">
            <v>11.914584320939097</v>
          </cell>
          <cell r="J18">
            <v>-916064.54</v>
          </cell>
          <cell r="K18">
            <v>110.88278279627278</v>
          </cell>
          <cell r="L18">
            <v>486137.38999999966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9838351.89</v>
          </cell>
          <cell r="H19">
            <v>320804.87000000104</v>
          </cell>
          <cell r="I19">
            <v>10.527532624026465</v>
          </cell>
          <cell r="J19">
            <v>-2726489.129999999</v>
          </cell>
          <cell r="K19">
            <v>98.53529281151758</v>
          </cell>
          <cell r="L19">
            <v>-146245.1099999994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26307459.88</v>
          </cell>
          <cell r="H20">
            <v>1328897.0700000003</v>
          </cell>
          <cell r="I20">
            <v>35.68185191609471</v>
          </cell>
          <cell r="J20">
            <v>-2395396.9299999997</v>
          </cell>
          <cell r="K20">
            <v>130.32214315667142</v>
          </cell>
          <cell r="L20">
            <v>6120974.879999999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20827438.39</v>
          </cell>
          <cell r="H21">
            <v>938446.3900000006</v>
          </cell>
          <cell r="I21">
            <v>32.02593583526435</v>
          </cell>
          <cell r="J21">
            <v>-1991823.6099999994</v>
          </cell>
          <cell r="K21">
            <v>127.77655793996156</v>
          </cell>
          <cell r="L21">
            <v>4527548.390000001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28955068.38</v>
          </cell>
          <cell r="H22">
            <v>853948.6699999981</v>
          </cell>
          <cell r="I22">
            <v>23.99679283537458</v>
          </cell>
          <cell r="J22">
            <v>-2704646.330000002</v>
          </cell>
          <cell r="K22">
            <v>130.273263575776</v>
          </cell>
          <cell r="L22">
            <v>6728659.379999999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13574437.43</v>
          </cell>
          <cell r="H23">
            <v>632850.4900000002</v>
          </cell>
          <cell r="I23">
            <v>22.41297390910154</v>
          </cell>
          <cell r="J23">
            <v>-2190739.51</v>
          </cell>
          <cell r="K23">
            <v>112.06664266456067</v>
          </cell>
          <cell r="L23">
            <v>1461611.4299999997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13061360.48</v>
          </cell>
          <cell r="H24">
            <v>548631.7300000004</v>
          </cell>
          <cell r="I24">
            <v>28.839471836094482</v>
          </cell>
          <cell r="J24">
            <v>-1353732.2699999996</v>
          </cell>
          <cell r="K24">
            <v>117.15589538189248</v>
          </cell>
          <cell r="L24">
            <v>1912659.4800000004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21822658.31</v>
          </cell>
          <cell r="H25">
            <v>857189.9100000001</v>
          </cell>
          <cell r="I25">
            <v>32.99625496566379</v>
          </cell>
          <cell r="J25">
            <v>-1740650.0899999999</v>
          </cell>
          <cell r="K25">
            <v>117.23686865268161</v>
          </cell>
          <cell r="L25">
            <v>3208498.3099999987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13301853.65</v>
          </cell>
          <cell r="H26">
            <v>479649.79000000097</v>
          </cell>
          <cell r="I26">
            <v>22.198999667697557</v>
          </cell>
          <cell r="J26">
            <v>-1681032.209999999</v>
          </cell>
          <cell r="K26">
            <v>123.99417821259802</v>
          </cell>
          <cell r="L26">
            <v>2574048.6500000004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9928713.07</v>
          </cell>
          <cell r="H27">
            <v>588206.0800000001</v>
          </cell>
          <cell r="I27">
            <v>25.846316630364147</v>
          </cell>
          <cell r="J27">
            <v>-1687576.92</v>
          </cell>
          <cell r="K27">
            <v>105.54355192538836</v>
          </cell>
          <cell r="L27">
            <v>521494.0700000003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20799353.43</v>
          </cell>
          <cell r="H28">
            <v>847097.4299999997</v>
          </cell>
          <cell r="I28">
            <v>32.34135678340158</v>
          </cell>
          <cell r="J28">
            <v>-1772141.5700000003</v>
          </cell>
          <cell r="K28">
            <v>119.85012178418586</v>
          </cell>
          <cell r="L28">
            <v>3444883.4299999997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35675732.8</v>
          </cell>
          <cell r="H29">
            <v>1614005.9299999997</v>
          </cell>
          <cell r="I29">
            <v>29.15981434625074</v>
          </cell>
          <cell r="J29">
            <v>-3921029.0700000003</v>
          </cell>
          <cell r="K29">
            <v>118.51495358910222</v>
          </cell>
          <cell r="L29">
            <v>5573427.799999997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13787702.24</v>
          </cell>
          <cell r="H30">
            <v>527090.5899999999</v>
          </cell>
          <cell r="I30">
            <v>17.990901308706984</v>
          </cell>
          <cell r="J30">
            <v>-2402671.41</v>
          </cell>
          <cell r="K30">
            <v>102.44766062015758</v>
          </cell>
          <cell r="L30">
            <v>329413.2400000002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15253919.22</v>
          </cell>
          <cell r="H31">
            <v>848934.2100000009</v>
          </cell>
          <cell r="I31">
            <v>32.31324466105008</v>
          </cell>
          <cell r="J31">
            <v>-1778267.789999999</v>
          </cell>
          <cell r="K31">
            <v>98.3748409558546</v>
          </cell>
          <cell r="L31">
            <v>-251995.77999999933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6110283.8</v>
          </cell>
          <cell r="H32">
            <v>215415.6299999999</v>
          </cell>
          <cell r="I32">
            <v>13.958750801889536</v>
          </cell>
          <cell r="J32">
            <v>-1327814.37</v>
          </cell>
          <cell r="K32">
            <v>100.88526922237415</v>
          </cell>
          <cell r="L32">
            <v>53617.799999999814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11972093.96</v>
          </cell>
          <cell r="H33">
            <v>562640.6100000013</v>
          </cell>
          <cell r="I33">
            <v>20.20651137099872</v>
          </cell>
          <cell r="J33">
            <v>-2221811.3899999987</v>
          </cell>
          <cell r="K33">
            <v>100.1277510347861</v>
          </cell>
          <cell r="L33">
            <v>15274.960000000894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10514275.24</v>
          </cell>
          <cell r="H34">
            <v>378245.2400000002</v>
          </cell>
          <cell r="I34">
            <v>17.342425631808688</v>
          </cell>
          <cell r="J34">
            <v>-1802794.7599999998</v>
          </cell>
          <cell r="K34">
            <v>109.99622587030117</v>
          </cell>
          <cell r="L34">
            <v>955515.2400000002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24555177.87</v>
          </cell>
          <cell r="H35">
            <v>903361.4600000009</v>
          </cell>
          <cell r="I35">
            <v>17.201328104292422</v>
          </cell>
          <cell r="J35">
            <v>-4348334.539999999</v>
          </cell>
          <cell r="K35">
            <v>101.41390263642023</v>
          </cell>
          <cell r="L35">
            <v>342345.87000000104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2361238070.76</v>
          </cell>
          <cell r="H36">
            <v>104507674.5900001</v>
          </cell>
          <cell r="I36">
            <v>32.368863830572444</v>
          </cell>
          <cell r="J36">
            <v>-218357147.4099999</v>
          </cell>
          <cell r="K36">
            <v>101.89914915621152</v>
          </cell>
          <cell r="L36">
            <v>44007661.760000065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549706060.85</v>
      </c>
      <c r="F10" s="33">
        <f>'[1]вспомогат'!H10</f>
        <v>19847043.590000033</v>
      </c>
      <c r="G10" s="34">
        <f>'[1]вспомогат'!I10</f>
        <v>37.887837566967484</v>
      </c>
      <c r="H10" s="35">
        <f>'[1]вспомогат'!J10</f>
        <v>-32536636.409999967</v>
      </c>
      <c r="I10" s="36">
        <f>'[1]вспомогат'!K10</f>
        <v>106.67855316638813</v>
      </c>
      <c r="J10" s="37">
        <f>'[1]вспомогат'!L10</f>
        <v>34414050.850000024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1063543275.84</v>
      </c>
      <c r="F12" s="38">
        <f>'[1]вспомогат'!H11</f>
        <v>50655758.96000004</v>
      </c>
      <c r="G12" s="39">
        <f>'[1]вспомогат'!I11</f>
        <v>33.419600171532274</v>
      </c>
      <c r="H12" s="35">
        <f>'[1]вспомогат'!J11</f>
        <v>-100919241.03999996</v>
      </c>
      <c r="I12" s="36">
        <f>'[1]вспомогат'!K11</f>
        <v>95.91710752830726</v>
      </c>
      <c r="J12" s="37">
        <f>'[1]вспомогат'!L11</f>
        <v>-45271724.15999997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90967787.39</v>
      </c>
      <c r="F13" s="38">
        <f>'[1]вспомогат'!H12</f>
        <v>3924196.579999998</v>
      </c>
      <c r="G13" s="39">
        <f>'[1]вспомогат'!I12</f>
        <v>28.33085532588705</v>
      </c>
      <c r="H13" s="35">
        <f>'[1]вспомогат'!J12</f>
        <v>-9927120.420000002</v>
      </c>
      <c r="I13" s="36">
        <f>'[1]вспомогат'!K12</f>
        <v>114.53499899249053</v>
      </c>
      <c r="J13" s="37">
        <f>'[1]вспомогат'!L12</f>
        <v>11544215.39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159779795.46</v>
      </c>
      <c r="F14" s="38">
        <f>'[1]вспомогат'!H13</f>
        <v>8840458.469999999</v>
      </c>
      <c r="G14" s="39">
        <f>'[1]вспомогат'!I13</f>
        <v>44.83494707950208</v>
      </c>
      <c r="H14" s="35">
        <f>'[1]вспомогат'!J13</f>
        <v>-10877326.530000001</v>
      </c>
      <c r="I14" s="36">
        <f>'[1]вспомогат'!K13</f>
        <v>103.61397852798899</v>
      </c>
      <c r="J14" s="37">
        <f>'[1]вспомогат'!L13</f>
        <v>5573000.460000008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105741390.59</v>
      </c>
      <c r="F15" s="38">
        <f>'[1]вспомогат'!H14</f>
        <v>4024800.370000005</v>
      </c>
      <c r="G15" s="39">
        <f>'[1]вспомогат'!I14</f>
        <v>21.469609633798335</v>
      </c>
      <c r="H15" s="35">
        <f>'[1]вспомогат'!J14</f>
        <v>-14721699.629999995</v>
      </c>
      <c r="I15" s="36">
        <f>'[1]вспомогат'!K14</f>
        <v>94.48383108400319</v>
      </c>
      <c r="J15" s="37">
        <f>'[1]вспомогат'!L14</f>
        <v>-6173409.409999996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15380109.03</v>
      </c>
      <c r="F16" s="38">
        <f>'[1]вспомогат'!H15</f>
        <v>473362.05999999866</v>
      </c>
      <c r="G16" s="39">
        <f>'[1]вспомогат'!I15</f>
        <v>17.658151229156513</v>
      </c>
      <c r="H16" s="35">
        <f>'[1]вспомогат'!J15</f>
        <v>-2207337.9400000013</v>
      </c>
      <c r="I16" s="36">
        <f>'[1]вспомогат'!K15</f>
        <v>91.61665332337351</v>
      </c>
      <c r="J16" s="37">
        <f>'[1]вспомогат'!L15</f>
        <v>-1407350.9700000007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1435412358.31</v>
      </c>
      <c r="F17" s="41">
        <f>SUM(F12:F16)</f>
        <v>67918576.44000004</v>
      </c>
      <c r="G17" s="42">
        <f>F17/D17*100</f>
        <v>32.87899905863983</v>
      </c>
      <c r="H17" s="41">
        <f>SUM(H12:H16)</f>
        <v>-138652725.55999994</v>
      </c>
      <c r="I17" s="43">
        <f>E17/C17*100</f>
        <v>97.57092571580513</v>
      </c>
      <c r="J17" s="41">
        <f>SUM(J12:J16)</f>
        <v>-35735268.68999995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13340213.42</v>
      </c>
      <c r="F18" s="45">
        <f>'[1]вспомогат'!H16</f>
        <v>428727.4299999997</v>
      </c>
      <c r="G18" s="46">
        <f>'[1]вспомогат'!I16</f>
        <v>12.16514108475924</v>
      </c>
      <c r="H18" s="47">
        <f>'[1]вспомогат'!J16</f>
        <v>-3095501.5700000003</v>
      </c>
      <c r="I18" s="48">
        <f>'[1]вспомогат'!K16</f>
        <v>88.03026278922658</v>
      </c>
      <c r="J18" s="49">
        <f>'[1]вспомогат'!L16</f>
        <v>-1813908.58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61540388.75</v>
      </c>
      <c r="F19" s="38">
        <f>'[1]вспомогат'!H17</f>
        <v>3744002.5700000003</v>
      </c>
      <c r="G19" s="39">
        <f>'[1]вспомогат'!I17</f>
        <v>42.289488177814526</v>
      </c>
      <c r="H19" s="35">
        <f>'[1]вспомогат'!J17</f>
        <v>-5109267.43</v>
      </c>
      <c r="I19" s="36">
        <f>'[1]вспомогат'!K17</f>
        <v>117.76831927834542</v>
      </c>
      <c r="J19" s="37">
        <f>'[1]вспомогат'!L17</f>
        <v>9284918.75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4953169.39</v>
      </c>
      <c r="F20" s="38">
        <f>'[1]вспомогат'!H18</f>
        <v>123908.45999999996</v>
      </c>
      <c r="G20" s="39">
        <f>'[1]вспомогат'!I18</f>
        <v>11.914584320939097</v>
      </c>
      <c r="H20" s="35">
        <f>'[1]вспомогат'!J18</f>
        <v>-916064.54</v>
      </c>
      <c r="I20" s="36">
        <f>'[1]вспомогат'!K18</f>
        <v>110.88278279627278</v>
      </c>
      <c r="J20" s="37">
        <f>'[1]вспомогат'!L18</f>
        <v>486137.38999999966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9838351.89</v>
      </c>
      <c r="F21" s="38">
        <f>'[1]вспомогат'!H19</f>
        <v>320804.87000000104</v>
      </c>
      <c r="G21" s="39">
        <f>'[1]вспомогат'!I19</f>
        <v>10.527532624026465</v>
      </c>
      <c r="H21" s="35">
        <f>'[1]вспомогат'!J19</f>
        <v>-2726489.129999999</v>
      </c>
      <c r="I21" s="36">
        <f>'[1]вспомогат'!K19</f>
        <v>98.53529281151758</v>
      </c>
      <c r="J21" s="37">
        <f>'[1]вспомогат'!L19</f>
        <v>-146245.1099999994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26307459.88</v>
      </c>
      <c r="F22" s="38">
        <f>'[1]вспомогат'!H20</f>
        <v>1328897.0700000003</v>
      </c>
      <c r="G22" s="39">
        <f>'[1]вспомогат'!I20</f>
        <v>35.68185191609471</v>
      </c>
      <c r="H22" s="35">
        <f>'[1]вспомогат'!J20</f>
        <v>-2395396.9299999997</v>
      </c>
      <c r="I22" s="36">
        <f>'[1]вспомогат'!K20</f>
        <v>130.32214315667142</v>
      </c>
      <c r="J22" s="37">
        <f>'[1]вспомогат'!L20</f>
        <v>6120974.879999999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20827438.39</v>
      </c>
      <c r="F23" s="38">
        <f>'[1]вспомогат'!H21</f>
        <v>938446.3900000006</v>
      </c>
      <c r="G23" s="39">
        <f>'[1]вспомогат'!I21</f>
        <v>32.02593583526435</v>
      </c>
      <c r="H23" s="35">
        <f>'[1]вспомогат'!J21</f>
        <v>-1991823.6099999994</v>
      </c>
      <c r="I23" s="36">
        <f>'[1]вспомогат'!K21</f>
        <v>127.77655793996156</v>
      </c>
      <c r="J23" s="37">
        <f>'[1]вспомогат'!L21</f>
        <v>4527548.390000001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28955068.38</v>
      </c>
      <c r="F24" s="38">
        <f>'[1]вспомогат'!H22</f>
        <v>853948.6699999981</v>
      </c>
      <c r="G24" s="39">
        <f>'[1]вспомогат'!I22</f>
        <v>23.99679283537458</v>
      </c>
      <c r="H24" s="35">
        <f>'[1]вспомогат'!J22</f>
        <v>-2704646.330000002</v>
      </c>
      <c r="I24" s="36">
        <f>'[1]вспомогат'!K22</f>
        <v>130.273263575776</v>
      </c>
      <c r="J24" s="37">
        <f>'[1]вспомогат'!L22</f>
        <v>6728659.379999999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13574437.43</v>
      </c>
      <c r="F25" s="38">
        <f>'[1]вспомогат'!H23</f>
        <v>632850.4900000002</v>
      </c>
      <c r="G25" s="39">
        <f>'[1]вспомогат'!I23</f>
        <v>22.41297390910154</v>
      </c>
      <c r="H25" s="35">
        <f>'[1]вспомогат'!J23</f>
        <v>-2190739.51</v>
      </c>
      <c r="I25" s="36">
        <f>'[1]вспомогат'!K23</f>
        <v>112.06664266456067</v>
      </c>
      <c r="J25" s="37">
        <f>'[1]вспомогат'!L23</f>
        <v>1461611.4299999997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13061360.48</v>
      </c>
      <c r="F26" s="38">
        <f>'[1]вспомогат'!H24</f>
        <v>548631.7300000004</v>
      </c>
      <c r="G26" s="39">
        <f>'[1]вспомогат'!I24</f>
        <v>28.839471836094482</v>
      </c>
      <c r="H26" s="35">
        <f>'[1]вспомогат'!J24</f>
        <v>-1353732.2699999996</v>
      </c>
      <c r="I26" s="36">
        <f>'[1]вспомогат'!K24</f>
        <v>117.15589538189248</v>
      </c>
      <c r="J26" s="37">
        <f>'[1]вспомогат'!L24</f>
        <v>1912659.4800000004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21822658.31</v>
      </c>
      <c r="F27" s="38">
        <f>'[1]вспомогат'!H25</f>
        <v>857189.9100000001</v>
      </c>
      <c r="G27" s="39">
        <f>'[1]вспомогат'!I25</f>
        <v>32.99625496566379</v>
      </c>
      <c r="H27" s="35">
        <f>'[1]вспомогат'!J25</f>
        <v>-1740650.0899999999</v>
      </c>
      <c r="I27" s="36">
        <f>'[1]вспомогат'!K25</f>
        <v>117.23686865268161</v>
      </c>
      <c r="J27" s="37">
        <f>'[1]вспомогат'!L25</f>
        <v>3208498.3099999987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13301853.65</v>
      </c>
      <c r="F28" s="38">
        <f>'[1]вспомогат'!H26</f>
        <v>479649.79000000097</v>
      </c>
      <c r="G28" s="39">
        <f>'[1]вспомогат'!I26</f>
        <v>22.198999667697557</v>
      </c>
      <c r="H28" s="35">
        <f>'[1]вспомогат'!J26</f>
        <v>-1681032.209999999</v>
      </c>
      <c r="I28" s="36">
        <f>'[1]вспомогат'!K26</f>
        <v>123.99417821259802</v>
      </c>
      <c r="J28" s="37">
        <f>'[1]вспомогат'!L26</f>
        <v>2574048.6500000004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9928713.07</v>
      </c>
      <c r="F29" s="38">
        <f>'[1]вспомогат'!H27</f>
        <v>588206.0800000001</v>
      </c>
      <c r="G29" s="39">
        <f>'[1]вспомогат'!I27</f>
        <v>25.846316630364147</v>
      </c>
      <c r="H29" s="35">
        <f>'[1]вспомогат'!J27</f>
        <v>-1687576.92</v>
      </c>
      <c r="I29" s="36">
        <f>'[1]вспомогат'!K27</f>
        <v>105.54355192538836</v>
      </c>
      <c r="J29" s="37">
        <f>'[1]вспомогат'!L27</f>
        <v>521494.0700000003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20799353.43</v>
      </c>
      <c r="F30" s="38">
        <f>'[1]вспомогат'!H28</f>
        <v>847097.4299999997</v>
      </c>
      <c r="G30" s="39">
        <f>'[1]вспомогат'!I28</f>
        <v>32.34135678340158</v>
      </c>
      <c r="H30" s="35">
        <f>'[1]вспомогат'!J28</f>
        <v>-1772141.5700000003</v>
      </c>
      <c r="I30" s="36">
        <f>'[1]вспомогат'!K28</f>
        <v>119.85012178418586</v>
      </c>
      <c r="J30" s="37">
        <f>'[1]вспомогат'!L28</f>
        <v>3444883.4299999997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35675732.8</v>
      </c>
      <c r="F31" s="38">
        <f>'[1]вспомогат'!H29</f>
        <v>1614005.9299999997</v>
      </c>
      <c r="G31" s="39">
        <f>'[1]вспомогат'!I29</f>
        <v>29.15981434625074</v>
      </c>
      <c r="H31" s="35">
        <f>'[1]вспомогат'!J29</f>
        <v>-3921029.0700000003</v>
      </c>
      <c r="I31" s="36">
        <f>'[1]вспомогат'!K29</f>
        <v>118.51495358910222</v>
      </c>
      <c r="J31" s="37">
        <f>'[1]вспомогат'!L29</f>
        <v>5573427.799999997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13787702.24</v>
      </c>
      <c r="F32" s="38">
        <f>'[1]вспомогат'!H30</f>
        <v>527090.5899999999</v>
      </c>
      <c r="G32" s="39">
        <f>'[1]вспомогат'!I30</f>
        <v>17.990901308706984</v>
      </c>
      <c r="H32" s="35">
        <f>'[1]вспомогат'!J30</f>
        <v>-2402671.41</v>
      </c>
      <c r="I32" s="36">
        <f>'[1]вспомогат'!K30</f>
        <v>102.44766062015758</v>
      </c>
      <c r="J32" s="37">
        <f>'[1]вспомогат'!L30</f>
        <v>329413.2400000002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15253919.22</v>
      </c>
      <c r="F33" s="38">
        <f>'[1]вспомогат'!H31</f>
        <v>848934.2100000009</v>
      </c>
      <c r="G33" s="39">
        <f>'[1]вспомогат'!I31</f>
        <v>32.31324466105008</v>
      </c>
      <c r="H33" s="35">
        <f>'[1]вспомогат'!J31</f>
        <v>-1778267.789999999</v>
      </c>
      <c r="I33" s="36">
        <f>'[1]вспомогат'!K31</f>
        <v>98.3748409558546</v>
      </c>
      <c r="J33" s="37">
        <f>'[1]вспомогат'!L31</f>
        <v>-251995.77999999933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6110283.8</v>
      </c>
      <c r="F34" s="38">
        <f>'[1]вспомогат'!H32</f>
        <v>215415.6299999999</v>
      </c>
      <c r="G34" s="39">
        <f>'[1]вспомогат'!I32</f>
        <v>13.958750801889536</v>
      </c>
      <c r="H34" s="35">
        <f>'[1]вспомогат'!J32</f>
        <v>-1327814.37</v>
      </c>
      <c r="I34" s="36">
        <f>'[1]вспомогат'!K32</f>
        <v>100.88526922237415</v>
      </c>
      <c r="J34" s="37">
        <f>'[1]вспомогат'!L32</f>
        <v>53617.799999999814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11972093.96</v>
      </c>
      <c r="F35" s="38">
        <f>'[1]вспомогат'!H33</f>
        <v>562640.6100000013</v>
      </c>
      <c r="G35" s="39">
        <f>'[1]вспомогат'!I33</f>
        <v>20.20651137099872</v>
      </c>
      <c r="H35" s="35">
        <f>'[1]вспомогат'!J33</f>
        <v>-2221811.3899999987</v>
      </c>
      <c r="I35" s="36">
        <f>'[1]вспомогат'!K33</f>
        <v>100.1277510347861</v>
      </c>
      <c r="J35" s="37">
        <f>'[1]вспомогат'!L33</f>
        <v>15274.960000000894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10514275.24</v>
      </c>
      <c r="F36" s="38">
        <f>'[1]вспомогат'!H34</f>
        <v>378245.2400000002</v>
      </c>
      <c r="G36" s="39">
        <f>'[1]вспомогат'!I34</f>
        <v>17.342425631808688</v>
      </c>
      <c r="H36" s="35">
        <f>'[1]вспомогат'!J34</f>
        <v>-1802794.7599999998</v>
      </c>
      <c r="I36" s="36">
        <f>'[1]вспомогат'!K34</f>
        <v>109.99622587030117</v>
      </c>
      <c r="J36" s="37">
        <f>'[1]вспомогат'!L34</f>
        <v>955515.2400000002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24555177.87</v>
      </c>
      <c r="F37" s="38">
        <f>'[1]вспомогат'!H35</f>
        <v>903361.4600000009</v>
      </c>
      <c r="G37" s="39">
        <f>'[1]вспомогат'!I35</f>
        <v>17.201328104292422</v>
      </c>
      <c r="H37" s="35">
        <f>'[1]вспомогат'!J35</f>
        <v>-4348334.539999999</v>
      </c>
      <c r="I37" s="36">
        <f>'[1]вспомогат'!K35</f>
        <v>101.41390263642023</v>
      </c>
      <c r="J37" s="37">
        <f>'[1]вспомогат'!L35</f>
        <v>342345.87000000104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376119651.6</v>
      </c>
      <c r="F38" s="41">
        <f>SUM(F18:F37)</f>
        <v>16742054.560000002</v>
      </c>
      <c r="G38" s="42">
        <f>F38/D38*100</f>
        <v>26.19636437831796</v>
      </c>
      <c r="H38" s="41">
        <f>SUM(H18:H37)</f>
        <v>-47167785.44</v>
      </c>
      <c r="I38" s="43">
        <f>E38/C38*100</f>
        <v>113.70318746376637</v>
      </c>
      <c r="J38" s="41">
        <f>SUM(J18:J37)</f>
        <v>45328879.599999994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2361238070.76</v>
      </c>
      <c r="F39" s="52">
        <f>'[1]вспомогат'!H36</f>
        <v>104507674.5900001</v>
      </c>
      <c r="G39" s="53">
        <f>'[1]вспомогат'!I36</f>
        <v>32.368863830572444</v>
      </c>
      <c r="H39" s="52">
        <f>'[1]вспомогат'!J36</f>
        <v>-218357147.4099999</v>
      </c>
      <c r="I39" s="53">
        <f>'[1]вспомогат'!K36</f>
        <v>101.89914915621152</v>
      </c>
      <c r="J39" s="52">
        <f>'[1]вспомогат'!L36</f>
        <v>44007661.760000065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01.01.2015 - 08.07.2015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2015-07-09T06:37:47Z</dcterms:created>
  <dcterms:modified xsi:type="dcterms:W3CDTF">2015-07-09T06:38:37Z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