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<sst xmlns="http://schemas.openxmlformats.org/spreadsheetml/2006/main" count="47" uniqueCount="42">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</sst>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07.07.2015</v>
          </cell>
        </row>
        <row r="6">
          <cell r="G6" t="str">
            <v>Фактично надійшло на 07.07.2015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548278747.34</v>
          </cell>
          <cell r="H10">
            <v>18419730.080000043</v>
          </cell>
          <cell r="I10">
            <v>35.16310820469284</v>
          </cell>
          <cell r="J10">
            <v>-33963949.91999996</v>
          </cell>
          <cell r="K10">
            <v>106.4015619687175</v>
          </cell>
          <cell r="L10">
            <v>32986737.340000033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1060113600.34</v>
          </cell>
          <cell r="H11">
            <v>47226083.46000004</v>
          </cell>
          <cell r="I11">
            <v>31.15690810489859</v>
          </cell>
          <cell r="J11">
            <v>-104348916.53999996</v>
          </cell>
          <cell r="K11">
            <v>95.60779754422515</v>
          </cell>
          <cell r="L11">
            <v>-48701399.65999997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90690541.81</v>
          </cell>
          <cell r="H12">
            <v>3646951</v>
          </cell>
          <cell r="I12">
            <v>26.329272516108038</v>
          </cell>
          <cell r="J12">
            <v>-10204366</v>
          </cell>
          <cell r="K12">
            <v>114.18592683038733</v>
          </cell>
          <cell r="L12">
            <v>11266969.810000002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159522282.76</v>
          </cell>
          <cell r="H13">
            <v>8582945.76999998</v>
          </cell>
          <cell r="I13">
            <v>43.528955052507065</v>
          </cell>
          <cell r="J13">
            <v>-11134839.23000002</v>
          </cell>
          <cell r="K13">
            <v>103.44698672973523</v>
          </cell>
          <cell r="L13">
            <v>5315487.75999999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105159860.73</v>
          </cell>
          <cell r="H14">
            <v>3443270.5100000054</v>
          </cell>
          <cell r="I14">
            <v>18.367537993758866</v>
          </cell>
          <cell r="J14">
            <v>-15303229.489999995</v>
          </cell>
          <cell r="K14">
            <v>93.96421271359999</v>
          </cell>
          <cell r="L14">
            <v>-6754939.269999996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15353687.74</v>
          </cell>
          <cell r="H15">
            <v>446940.76999999955</v>
          </cell>
          <cell r="I15">
            <v>16.672539635169905</v>
          </cell>
          <cell r="J15">
            <v>-2233759.2300000004</v>
          </cell>
          <cell r="K15">
            <v>91.45926626184068</v>
          </cell>
          <cell r="L15">
            <v>-1433772.2599999998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13302218.4</v>
          </cell>
          <cell r="H16">
            <v>390732.41000000015</v>
          </cell>
          <cell r="I16">
            <v>11.087032369349442</v>
          </cell>
          <cell r="J16">
            <v>-3133496.59</v>
          </cell>
          <cell r="K16">
            <v>87.77953879479128</v>
          </cell>
          <cell r="L16">
            <v>-1851903.5999999996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61291092.44</v>
          </cell>
          <cell r="H17">
            <v>3494706.259999998</v>
          </cell>
          <cell r="I17">
            <v>39.47362115918748</v>
          </cell>
          <cell r="J17">
            <v>-5358563.740000002</v>
          </cell>
          <cell r="K17">
            <v>117.29124709815069</v>
          </cell>
          <cell r="L17">
            <v>9035622.439999998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4941401.62</v>
          </cell>
          <cell r="H18">
            <v>112140.69000000041</v>
          </cell>
          <cell r="I18">
            <v>10.783038598117491</v>
          </cell>
          <cell r="J18">
            <v>-927832.3099999996</v>
          </cell>
          <cell r="K18">
            <v>110.61934680566425</v>
          </cell>
          <cell r="L18">
            <v>474369.6200000001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9801198.34</v>
          </cell>
          <cell r="H19">
            <v>283651.3200000003</v>
          </cell>
          <cell r="I19">
            <v>9.30830172605598</v>
          </cell>
          <cell r="J19">
            <v>-2763642.6799999997</v>
          </cell>
          <cell r="K19">
            <v>98.16318415255017</v>
          </cell>
          <cell r="L19">
            <v>-183398.66000000015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26203925.95</v>
          </cell>
          <cell r="H20">
            <v>1225363.1400000006</v>
          </cell>
          <cell r="I20">
            <v>32.901890667063356</v>
          </cell>
          <cell r="J20">
            <v>-2498930.8599999994</v>
          </cell>
          <cell r="K20">
            <v>129.8092557966382</v>
          </cell>
          <cell r="L20">
            <v>6017440.949999999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20651963.11</v>
          </cell>
          <cell r="H21">
            <v>762971.1099999994</v>
          </cell>
          <cell r="I21">
            <v>26.03757025803081</v>
          </cell>
          <cell r="J21">
            <v>-2167298.8900000006</v>
          </cell>
          <cell r="K21">
            <v>126.70001521482659</v>
          </cell>
          <cell r="L21">
            <v>4352073.109999999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28871897.22</v>
          </cell>
          <cell r="H22">
            <v>770777.5099999979</v>
          </cell>
          <cell r="I22">
            <v>21.659601893443842</v>
          </cell>
          <cell r="J22">
            <v>-2787817.490000002</v>
          </cell>
          <cell r="K22">
            <v>129.89906385687405</v>
          </cell>
          <cell r="L22">
            <v>6645488.219999999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13368762.63</v>
          </cell>
          <cell r="H23">
            <v>427175.69000000134</v>
          </cell>
          <cell r="I23">
            <v>15.128814381691441</v>
          </cell>
          <cell r="J23">
            <v>-2396414.3099999987</v>
          </cell>
          <cell r="K23">
            <v>110.36865080039952</v>
          </cell>
          <cell r="L23">
            <v>1255936.6300000008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13023021.93</v>
          </cell>
          <cell r="H24">
            <v>510293.1799999997</v>
          </cell>
          <cell r="I24">
            <v>26.82416088613955</v>
          </cell>
          <cell r="J24">
            <v>-1392070.8200000003</v>
          </cell>
          <cell r="K24">
            <v>116.81201182092873</v>
          </cell>
          <cell r="L24">
            <v>1874320.9299999997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21741663.24</v>
          </cell>
          <cell r="H25">
            <v>776194.8399999999</v>
          </cell>
          <cell r="I25">
            <v>29.878469805684716</v>
          </cell>
          <cell r="J25">
            <v>-1821645.1600000001</v>
          </cell>
          <cell r="K25">
            <v>116.80174254438556</v>
          </cell>
          <cell r="L25">
            <v>3127503.2399999984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13239697.95</v>
          </cell>
          <cell r="H26">
            <v>417494.08999999985</v>
          </cell>
          <cell r="I26">
            <v>19.322329246043605</v>
          </cell>
          <cell r="J26">
            <v>-1743187.9100000001</v>
          </cell>
          <cell r="K26">
            <v>123.41478941871146</v>
          </cell>
          <cell r="L26">
            <v>2511892.9499999993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9830837.43</v>
          </cell>
          <cell r="H27">
            <v>490330.4399999995</v>
          </cell>
          <cell r="I27">
            <v>21.54557090900141</v>
          </cell>
          <cell r="J27">
            <v>-1785452.5600000005</v>
          </cell>
          <cell r="K27">
            <v>104.5031207416347</v>
          </cell>
          <cell r="L27">
            <v>423618.4299999997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20643677.46</v>
          </cell>
          <cell r="H28">
            <v>691421.4600000009</v>
          </cell>
          <cell r="I28">
            <v>26.397799513522855</v>
          </cell>
          <cell r="J28">
            <v>-1927817.539999999</v>
          </cell>
          <cell r="K28">
            <v>118.95308505532005</v>
          </cell>
          <cell r="L28">
            <v>3289207.460000001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35596256.41</v>
          </cell>
          <cell r="H29">
            <v>1534529.539999999</v>
          </cell>
          <cell r="I29">
            <v>27.72393562100328</v>
          </cell>
          <cell r="J29">
            <v>-4000505.460000001</v>
          </cell>
          <cell r="K29">
            <v>118.25093264452671</v>
          </cell>
          <cell r="L29">
            <v>5493951.409999996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13745720.29</v>
          </cell>
          <cell r="H30">
            <v>485108.63999999873</v>
          </cell>
          <cell r="I30">
            <v>16.55795385427208</v>
          </cell>
          <cell r="J30">
            <v>-2444653.3600000013</v>
          </cell>
          <cell r="K30">
            <v>102.13571940682802</v>
          </cell>
          <cell r="L30">
            <v>287431.2899999991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15091778.59</v>
          </cell>
          <cell r="H31">
            <v>686793.5800000001</v>
          </cell>
          <cell r="I31">
            <v>26.141635854418503</v>
          </cell>
          <cell r="J31">
            <v>-1940408.42</v>
          </cell>
          <cell r="K31">
            <v>97.32917141619826</v>
          </cell>
          <cell r="L31">
            <v>-414136.41000000015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6074819.08</v>
          </cell>
          <cell r="H32">
            <v>179950.91000000015</v>
          </cell>
          <cell r="I32">
            <v>11.660666912903466</v>
          </cell>
          <cell r="J32">
            <v>-1363279.0899999999</v>
          </cell>
          <cell r="K32">
            <v>100.2997206714057</v>
          </cell>
          <cell r="L32">
            <v>18153.080000000075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11950310.88</v>
          </cell>
          <cell r="H33">
            <v>540857.5300000012</v>
          </cell>
          <cell r="I33">
            <v>19.424200165777723</v>
          </cell>
          <cell r="J33">
            <v>-2243594.469999999</v>
          </cell>
          <cell r="K33">
            <v>99.94556980414274</v>
          </cell>
          <cell r="L33">
            <v>-6508.11999999918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10492452.05</v>
          </cell>
          <cell r="H34">
            <v>356422.05000000075</v>
          </cell>
          <cell r="I34">
            <v>16.34183921431981</v>
          </cell>
          <cell r="J34">
            <v>-1824617.9499999993</v>
          </cell>
          <cell r="K34">
            <v>109.76792021140818</v>
          </cell>
          <cell r="L34">
            <v>933692.0500000007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24438100.2</v>
          </cell>
          <cell r="H35">
            <v>786283.7899999991</v>
          </cell>
          <cell r="I35">
            <v>14.971997427116863</v>
          </cell>
          <cell r="J35">
            <v>-4465412.210000001</v>
          </cell>
          <cell r="K35">
            <v>100.93036700539615</v>
          </cell>
          <cell r="L35">
            <v>225268.19999999925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2353419515.939999</v>
          </cell>
          <cell r="H36">
            <v>96689119.77000004</v>
          </cell>
          <cell r="I36">
            <v>29.94724515698401</v>
          </cell>
          <cell r="J36">
            <v>-226175702.22999996</v>
          </cell>
          <cell r="K36">
            <v>101.56173968714732</v>
          </cell>
          <cell r="L36">
            <v>36189106.94000006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548278747.34</v>
      </c>
      <c r="F10" s="33">
        <f>'[1]вспомогат'!H10</f>
        <v>18419730.080000043</v>
      </c>
      <c r="G10" s="34">
        <f>'[1]вспомогат'!I10</f>
        <v>35.16310820469284</v>
      </c>
      <c r="H10" s="35">
        <f>'[1]вспомогат'!J10</f>
        <v>-33963949.91999996</v>
      </c>
      <c r="I10" s="36">
        <f>'[1]вспомогат'!K10</f>
        <v>106.4015619687175</v>
      </c>
      <c r="J10" s="37">
        <f>'[1]вспомогат'!L10</f>
        <v>32986737.340000033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1060113600.34</v>
      </c>
      <c r="F12" s="38">
        <f>'[1]вспомогат'!H11</f>
        <v>47226083.46000004</v>
      </c>
      <c r="G12" s="39">
        <f>'[1]вспомогат'!I11</f>
        <v>31.15690810489859</v>
      </c>
      <c r="H12" s="35">
        <f>'[1]вспомогат'!J11</f>
        <v>-104348916.53999996</v>
      </c>
      <c r="I12" s="36">
        <f>'[1]вспомогат'!K11</f>
        <v>95.60779754422515</v>
      </c>
      <c r="J12" s="37">
        <f>'[1]вспомогат'!L11</f>
        <v>-48701399.65999997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90690541.81</v>
      </c>
      <c r="F13" s="38">
        <f>'[1]вспомогат'!H12</f>
        <v>3646951</v>
      </c>
      <c r="G13" s="39">
        <f>'[1]вспомогат'!I12</f>
        <v>26.329272516108038</v>
      </c>
      <c r="H13" s="35">
        <f>'[1]вспомогат'!J12</f>
        <v>-10204366</v>
      </c>
      <c r="I13" s="36">
        <f>'[1]вспомогат'!K12</f>
        <v>114.18592683038733</v>
      </c>
      <c r="J13" s="37">
        <f>'[1]вспомогат'!L12</f>
        <v>11266969.810000002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159522282.76</v>
      </c>
      <c r="F14" s="38">
        <f>'[1]вспомогат'!H13</f>
        <v>8582945.76999998</v>
      </c>
      <c r="G14" s="39">
        <f>'[1]вспомогат'!I13</f>
        <v>43.528955052507065</v>
      </c>
      <c r="H14" s="35">
        <f>'[1]вспомогат'!J13</f>
        <v>-11134839.23000002</v>
      </c>
      <c r="I14" s="36">
        <f>'[1]вспомогат'!K13</f>
        <v>103.44698672973523</v>
      </c>
      <c r="J14" s="37">
        <f>'[1]вспомогат'!L13</f>
        <v>5315487.75999999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105159860.73</v>
      </c>
      <c r="F15" s="38">
        <f>'[1]вспомогат'!H14</f>
        <v>3443270.5100000054</v>
      </c>
      <c r="G15" s="39">
        <f>'[1]вспомогат'!I14</f>
        <v>18.367537993758866</v>
      </c>
      <c r="H15" s="35">
        <f>'[1]вспомогат'!J14</f>
        <v>-15303229.489999995</v>
      </c>
      <c r="I15" s="36">
        <f>'[1]вспомогат'!K14</f>
        <v>93.96421271359999</v>
      </c>
      <c r="J15" s="37">
        <f>'[1]вспомогат'!L14</f>
        <v>-6754939.269999996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15353687.74</v>
      </c>
      <c r="F16" s="38">
        <f>'[1]вспомогат'!H15</f>
        <v>446940.76999999955</v>
      </c>
      <c r="G16" s="39">
        <f>'[1]вспомогат'!I15</f>
        <v>16.672539635169905</v>
      </c>
      <c r="H16" s="35">
        <f>'[1]вспомогат'!J15</f>
        <v>-2233759.2300000004</v>
      </c>
      <c r="I16" s="36">
        <f>'[1]вспомогат'!K15</f>
        <v>91.45926626184068</v>
      </c>
      <c r="J16" s="37">
        <f>'[1]вспомогат'!L15</f>
        <v>-1433772.2599999998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1430839973.38</v>
      </c>
      <c r="F17" s="41">
        <f>SUM(F12:F16)</f>
        <v>63346191.51000002</v>
      </c>
      <c r="G17" s="42">
        <f>F17/D17*100</f>
        <v>30.665533351772172</v>
      </c>
      <c r="H17" s="41">
        <f>SUM(H12:H16)</f>
        <v>-143225110.48999998</v>
      </c>
      <c r="I17" s="43">
        <f>E17/C17*100</f>
        <v>97.26012176614822</v>
      </c>
      <c r="J17" s="41">
        <f>SUM(J12:J16)</f>
        <v>-40307653.61999997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13302218.4</v>
      </c>
      <c r="F18" s="45">
        <f>'[1]вспомогат'!H16</f>
        <v>390732.41000000015</v>
      </c>
      <c r="G18" s="46">
        <f>'[1]вспомогат'!I16</f>
        <v>11.087032369349442</v>
      </c>
      <c r="H18" s="47">
        <f>'[1]вспомогат'!J16</f>
        <v>-3133496.59</v>
      </c>
      <c r="I18" s="48">
        <f>'[1]вспомогат'!K16</f>
        <v>87.77953879479128</v>
      </c>
      <c r="J18" s="49">
        <f>'[1]вспомогат'!L16</f>
        <v>-1851903.5999999996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61291092.44</v>
      </c>
      <c r="F19" s="38">
        <f>'[1]вспомогат'!H17</f>
        <v>3494706.259999998</v>
      </c>
      <c r="G19" s="39">
        <f>'[1]вспомогат'!I17</f>
        <v>39.47362115918748</v>
      </c>
      <c r="H19" s="35">
        <f>'[1]вспомогат'!J17</f>
        <v>-5358563.740000002</v>
      </c>
      <c r="I19" s="36">
        <f>'[1]вспомогат'!K17</f>
        <v>117.29124709815069</v>
      </c>
      <c r="J19" s="37">
        <f>'[1]вспомогат'!L17</f>
        <v>9035622.439999998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4941401.62</v>
      </c>
      <c r="F20" s="38">
        <f>'[1]вспомогат'!H18</f>
        <v>112140.69000000041</v>
      </c>
      <c r="G20" s="39">
        <f>'[1]вспомогат'!I18</f>
        <v>10.783038598117491</v>
      </c>
      <c r="H20" s="35">
        <f>'[1]вспомогат'!J18</f>
        <v>-927832.3099999996</v>
      </c>
      <c r="I20" s="36">
        <f>'[1]вспомогат'!K18</f>
        <v>110.61934680566425</v>
      </c>
      <c r="J20" s="37">
        <f>'[1]вспомогат'!L18</f>
        <v>474369.6200000001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9801198.34</v>
      </c>
      <c r="F21" s="38">
        <f>'[1]вспомогат'!H19</f>
        <v>283651.3200000003</v>
      </c>
      <c r="G21" s="39">
        <f>'[1]вспомогат'!I19</f>
        <v>9.30830172605598</v>
      </c>
      <c r="H21" s="35">
        <f>'[1]вспомогат'!J19</f>
        <v>-2763642.6799999997</v>
      </c>
      <c r="I21" s="36">
        <f>'[1]вспомогат'!K19</f>
        <v>98.16318415255017</v>
      </c>
      <c r="J21" s="37">
        <f>'[1]вспомогат'!L19</f>
        <v>-183398.66000000015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26203925.95</v>
      </c>
      <c r="F22" s="38">
        <f>'[1]вспомогат'!H20</f>
        <v>1225363.1400000006</v>
      </c>
      <c r="G22" s="39">
        <f>'[1]вспомогат'!I20</f>
        <v>32.901890667063356</v>
      </c>
      <c r="H22" s="35">
        <f>'[1]вспомогат'!J20</f>
        <v>-2498930.8599999994</v>
      </c>
      <c r="I22" s="36">
        <f>'[1]вспомогат'!K20</f>
        <v>129.8092557966382</v>
      </c>
      <c r="J22" s="37">
        <f>'[1]вспомогат'!L20</f>
        <v>6017440.949999999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20651963.11</v>
      </c>
      <c r="F23" s="38">
        <f>'[1]вспомогат'!H21</f>
        <v>762971.1099999994</v>
      </c>
      <c r="G23" s="39">
        <f>'[1]вспомогат'!I21</f>
        <v>26.03757025803081</v>
      </c>
      <c r="H23" s="35">
        <f>'[1]вспомогат'!J21</f>
        <v>-2167298.8900000006</v>
      </c>
      <c r="I23" s="36">
        <f>'[1]вспомогат'!K21</f>
        <v>126.70001521482659</v>
      </c>
      <c r="J23" s="37">
        <f>'[1]вспомогат'!L21</f>
        <v>4352073.109999999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28871897.22</v>
      </c>
      <c r="F24" s="38">
        <f>'[1]вспомогат'!H22</f>
        <v>770777.5099999979</v>
      </c>
      <c r="G24" s="39">
        <f>'[1]вспомогат'!I22</f>
        <v>21.659601893443842</v>
      </c>
      <c r="H24" s="35">
        <f>'[1]вспомогат'!J22</f>
        <v>-2787817.490000002</v>
      </c>
      <c r="I24" s="36">
        <f>'[1]вспомогат'!K22</f>
        <v>129.89906385687405</v>
      </c>
      <c r="J24" s="37">
        <f>'[1]вспомогат'!L22</f>
        <v>6645488.219999999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13368762.63</v>
      </c>
      <c r="F25" s="38">
        <f>'[1]вспомогат'!H23</f>
        <v>427175.69000000134</v>
      </c>
      <c r="G25" s="39">
        <f>'[1]вспомогат'!I23</f>
        <v>15.128814381691441</v>
      </c>
      <c r="H25" s="35">
        <f>'[1]вспомогат'!J23</f>
        <v>-2396414.3099999987</v>
      </c>
      <c r="I25" s="36">
        <f>'[1]вспомогат'!K23</f>
        <v>110.36865080039952</v>
      </c>
      <c r="J25" s="37">
        <f>'[1]вспомогат'!L23</f>
        <v>1255936.6300000008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13023021.93</v>
      </c>
      <c r="F26" s="38">
        <f>'[1]вспомогат'!H24</f>
        <v>510293.1799999997</v>
      </c>
      <c r="G26" s="39">
        <f>'[1]вспомогат'!I24</f>
        <v>26.82416088613955</v>
      </c>
      <c r="H26" s="35">
        <f>'[1]вспомогат'!J24</f>
        <v>-1392070.8200000003</v>
      </c>
      <c r="I26" s="36">
        <f>'[1]вспомогат'!K24</f>
        <v>116.81201182092873</v>
      </c>
      <c r="J26" s="37">
        <f>'[1]вспомогат'!L24</f>
        <v>1874320.9299999997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21741663.24</v>
      </c>
      <c r="F27" s="38">
        <f>'[1]вспомогат'!H25</f>
        <v>776194.8399999999</v>
      </c>
      <c r="G27" s="39">
        <f>'[1]вспомогат'!I25</f>
        <v>29.878469805684716</v>
      </c>
      <c r="H27" s="35">
        <f>'[1]вспомогат'!J25</f>
        <v>-1821645.1600000001</v>
      </c>
      <c r="I27" s="36">
        <f>'[1]вспомогат'!K25</f>
        <v>116.80174254438556</v>
      </c>
      <c r="J27" s="37">
        <f>'[1]вспомогат'!L25</f>
        <v>3127503.2399999984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13239697.95</v>
      </c>
      <c r="F28" s="38">
        <f>'[1]вспомогат'!H26</f>
        <v>417494.08999999985</v>
      </c>
      <c r="G28" s="39">
        <f>'[1]вспомогат'!I26</f>
        <v>19.322329246043605</v>
      </c>
      <c r="H28" s="35">
        <f>'[1]вспомогат'!J26</f>
        <v>-1743187.9100000001</v>
      </c>
      <c r="I28" s="36">
        <f>'[1]вспомогат'!K26</f>
        <v>123.41478941871146</v>
      </c>
      <c r="J28" s="37">
        <f>'[1]вспомогат'!L26</f>
        <v>2511892.9499999993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9830837.43</v>
      </c>
      <c r="F29" s="38">
        <f>'[1]вспомогат'!H27</f>
        <v>490330.4399999995</v>
      </c>
      <c r="G29" s="39">
        <f>'[1]вспомогат'!I27</f>
        <v>21.54557090900141</v>
      </c>
      <c r="H29" s="35">
        <f>'[1]вспомогат'!J27</f>
        <v>-1785452.5600000005</v>
      </c>
      <c r="I29" s="36">
        <f>'[1]вспомогат'!K27</f>
        <v>104.5031207416347</v>
      </c>
      <c r="J29" s="37">
        <f>'[1]вспомогат'!L27</f>
        <v>423618.4299999997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20643677.46</v>
      </c>
      <c r="F30" s="38">
        <f>'[1]вспомогат'!H28</f>
        <v>691421.4600000009</v>
      </c>
      <c r="G30" s="39">
        <f>'[1]вспомогат'!I28</f>
        <v>26.397799513522855</v>
      </c>
      <c r="H30" s="35">
        <f>'[1]вспомогат'!J28</f>
        <v>-1927817.539999999</v>
      </c>
      <c r="I30" s="36">
        <f>'[1]вспомогат'!K28</f>
        <v>118.95308505532005</v>
      </c>
      <c r="J30" s="37">
        <f>'[1]вспомогат'!L28</f>
        <v>3289207.460000001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35596256.41</v>
      </c>
      <c r="F31" s="38">
        <f>'[1]вспомогат'!H29</f>
        <v>1534529.539999999</v>
      </c>
      <c r="G31" s="39">
        <f>'[1]вспомогат'!I29</f>
        <v>27.72393562100328</v>
      </c>
      <c r="H31" s="35">
        <f>'[1]вспомогат'!J29</f>
        <v>-4000505.460000001</v>
      </c>
      <c r="I31" s="36">
        <f>'[1]вспомогат'!K29</f>
        <v>118.25093264452671</v>
      </c>
      <c r="J31" s="37">
        <f>'[1]вспомогат'!L29</f>
        <v>5493951.409999996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13745720.29</v>
      </c>
      <c r="F32" s="38">
        <f>'[1]вспомогат'!H30</f>
        <v>485108.63999999873</v>
      </c>
      <c r="G32" s="39">
        <f>'[1]вспомогат'!I30</f>
        <v>16.55795385427208</v>
      </c>
      <c r="H32" s="35">
        <f>'[1]вспомогат'!J30</f>
        <v>-2444653.3600000013</v>
      </c>
      <c r="I32" s="36">
        <f>'[1]вспомогат'!K30</f>
        <v>102.13571940682802</v>
      </c>
      <c r="J32" s="37">
        <f>'[1]вспомогат'!L30</f>
        <v>287431.2899999991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15091778.59</v>
      </c>
      <c r="F33" s="38">
        <f>'[1]вспомогат'!H31</f>
        <v>686793.5800000001</v>
      </c>
      <c r="G33" s="39">
        <f>'[1]вспомогат'!I31</f>
        <v>26.141635854418503</v>
      </c>
      <c r="H33" s="35">
        <f>'[1]вспомогат'!J31</f>
        <v>-1940408.42</v>
      </c>
      <c r="I33" s="36">
        <f>'[1]вспомогат'!K31</f>
        <v>97.32917141619826</v>
      </c>
      <c r="J33" s="37">
        <f>'[1]вспомогат'!L31</f>
        <v>-414136.41000000015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6074819.08</v>
      </c>
      <c r="F34" s="38">
        <f>'[1]вспомогат'!H32</f>
        <v>179950.91000000015</v>
      </c>
      <c r="G34" s="39">
        <f>'[1]вспомогат'!I32</f>
        <v>11.660666912903466</v>
      </c>
      <c r="H34" s="35">
        <f>'[1]вспомогат'!J32</f>
        <v>-1363279.0899999999</v>
      </c>
      <c r="I34" s="36">
        <f>'[1]вспомогат'!K32</f>
        <v>100.2997206714057</v>
      </c>
      <c r="J34" s="37">
        <f>'[1]вспомогат'!L32</f>
        <v>18153.080000000075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11950310.88</v>
      </c>
      <c r="F35" s="38">
        <f>'[1]вспомогат'!H33</f>
        <v>540857.5300000012</v>
      </c>
      <c r="G35" s="39">
        <f>'[1]вспомогат'!I33</f>
        <v>19.424200165777723</v>
      </c>
      <c r="H35" s="35">
        <f>'[1]вспомогат'!J33</f>
        <v>-2243594.469999999</v>
      </c>
      <c r="I35" s="36">
        <f>'[1]вспомогат'!K33</f>
        <v>99.94556980414274</v>
      </c>
      <c r="J35" s="37">
        <f>'[1]вспомогат'!L33</f>
        <v>-6508.11999999918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10492452.05</v>
      </c>
      <c r="F36" s="38">
        <f>'[1]вспомогат'!H34</f>
        <v>356422.05000000075</v>
      </c>
      <c r="G36" s="39">
        <f>'[1]вспомогат'!I34</f>
        <v>16.34183921431981</v>
      </c>
      <c r="H36" s="35">
        <f>'[1]вспомогат'!J34</f>
        <v>-1824617.9499999993</v>
      </c>
      <c r="I36" s="36">
        <f>'[1]вспомогат'!K34</f>
        <v>109.76792021140818</v>
      </c>
      <c r="J36" s="37">
        <f>'[1]вспомогат'!L34</f>
        <v>933692.0500000007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24438100.2</v>
      </c>
      <c r="F37" s="38">
        <f>'[1]вспомогат'!H35</f>
        <v>786283.7899999991</v>
      </c>
      <c r="G37" s="39">
        <f>'[1]вспомогат'!I35</f>
        <v>14.971997427116863</v>
      </c>
      <c r="H37" s="35">
        <f>'[1]вспомогат'!J35</f>
        <v>-4465412.210000001</v>
      </c>
      <c r="I37" s="36">
        <f>'[1]вспомогат'!K35</f>
        <v>100.93036700539615</v>
      </c>
      <c r="J37" s="37">
        <f>'[1]вспомогат'!L35</f>
        <v>225268.19999999925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374300795.21999997</v>
      </c>
      <c r="F38" s="41">
        <f>SUM(F18:F37)</f>
        <v>14923198.179999998</v>
      </c>
      <c r="G38" s="42">
        <f>F38/D38*100</f>
        <v>23.350392021009593</v>
      </c>
      <c r="H38" s="41">
        <f>SUM(H18:H37)</f>
        <v>-48986641.82</v>
      </c>
      <c r="I38" s="43">
        <f>E38/C38*100</f>
        <v>113.15333646006303</v>
      </c>
      <c r="J38" s="41">
        <f>SUM(J18:J37)</f>
        <v>43510023.22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2353419515.939999</v>
      </c>
      <c r="F39" s="52">
        <f>'[1]вспомогат'!H36</f>
        <v>96689119.77000004</v>
      </c>
      <c r="G39" s="53">
        <f>'[1]вспомогат'!I36</f>
        <v>29.94724515698401</v>
      </c>
      <c r="H39" s="52">
        <f>'[1]вспомогат'!J36</f>
        <v>-226175702.22999996</v>
      </c>
      <c r="I39" s="53">
        <f>'[1]вспомогат'!K36</f>
        <v>101.56173968714732</v>
      </c>
      <c r="J39" s="52">
        <f>'[1]вспомогат'!L36</f>
        <v>36189106.94000006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01.01.2015 - 07.07.2015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2015-07-08T05:32:14Z</dcterms:created>
  <dcterms:modified xsi:type="dcterms:W3CDTF">2015-07-08T05:32:49Z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