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<sst xmlns="http://schemas.openxmlformats.org/spreadsheetml/2006/main" count="47" uniqueCount="42">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</sst>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01.07.2015</v>
          </cell>
        </row>
        <row r="6">
          <cell r="G6" t="str">
            <v>Фактично надійшло на 01.07.2015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530616185.53</v>
          </cell>
          <cell r="H10">
            <v>757168.2699999809</v>
          </cell>
          <cell r="I10">
            <v>1.445427793541769</v>
          </cell>
          <cell r="J10">
            <v>-51626511.73000002</v>
          </cell>
          <cell r="K10">
            <v>102.97388184419935</v>
          </cell>
          <cell r="L10">
            <v>15324175.529999971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1014783533.16</v>
          </cell>
          <cell r="H11">
            <v>1896016.2799999714</v>
          </cell>
          <cell r="I11">
            <v>1.2508766485238143</v>
          </cell>
          <cell r="J11">
            <v>-149678983.72000003</v>
          </cell>
          <cell r="K11">
            <v>91.51964332733594</v>
          </cell>
          <cell r="L11">
            <v>-94031466.84000003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87679498.05</v>
          </cell>
          <cell r="H12">
            <v>635907.2399999946</v>
          </cell>
          <cell r="I12">
            <v>4.590951459705923</v>
          </cell>
          <cell r="J12">
            <v>-13215409.760000005</v>
          </cell>
          <cell r="K12">
            <v>110.39480577630026</v>
          </cell>
          <cell r="L12">
            <v>8255926.049999997</v>
          </cell>
        </row>
        <row r="13">
          <cell r="B13">
            <v>268906656</v>
          </cell>
          <cell r="C13">
            <v>154206795</v>
          </cell>
          <cell r="D13">
            <v>19717785</v>
          </cell>
          <cell r="G13">
            <v>150989322.69</v>
          </cell>
          <cell r="H13">
            <v>49985.69999998808</v>
          </cell>
          <cell r="I13">
            <v>0.25350565492010424</v>
          </cell>
          <cell r="J13">
            <v>-19667799.300000012</v>
          </cell>
          <cell r="K13">
            <v>97.91353402423026</v>
          </cell>
          <cell r="L13">
            <v>-3217472.3100000024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101938087.43</v>
          </cell>
          <cell r="H14">
            <v>221497.21000000834</v>
          </cell>
          <cell r="I14">
            <v>1.1815390072814036</v>
          </cell>
          <cell r="J14">
            <v>-18525002.78999999</v>
          </cell>
          <cell r="K14">
            <v>91.08543948610908</v>
          </cell>
          <cell r="L14">
            <v>-9976712.569999993</v>
          </cell>
        </row>
        <row r="15">
          <cell r="B15">
            <v>30000000</v>
          </cell>
          <cell r="C15">
            <v>17254460</v>
          </cell>
          <cell r="D15">
            <v>2680700</v>
          </cell>
          <cell r="G15">
            <v>14957735.47</v>
          </cell>
          <cell r="H15">
            <v>50988.5</v>
          </cell>
          <cell r="I15">
            <v>1.9020591636512854</v>
          </cell>
          <cell r="J15">
            <v>-2629711.5</v>
          </cell>
          <cell r="K15">
            <v>86.68909644231115</v>
          </cell>
          <cell r="L15">
            <v>-2296724.5299999993</v>
          </cell>
        </row>
        <row r="16">
          <cell r="B16">
            <v>29488489</v>
          </cell>
          <cell r="C16">
            <v>15154122</v>
          </cell>
          <cell r="D16">
            <v>3524229</v>
          </cell>
          <cell r="G16">
            <v>12957091.74</v>
          </cell>
          <cell r="H16">
            <v>45605.75</v>
          </cell>
          <cell r="I16">
            <v>1.2940631837488428</v>
          </cell>
          <cell r="J16">
            <v>-3478623.25</v>
          </cell>
          <cell r="K16">
            <v>85.50209467760654</v>
          </cell>
          <cell r="L16">
            <v>-2197030.26</v>
          </cell>
        </row>
        <row r="17">
          <cell r="B17">
            <v>87319880</v>
          </cell>
          <cell r="C17">
            <v>52255470</v>
          </cell>
          <cell r="D17">
            <v>8853270</v>
          </cell>
          <cell r="G17">
            <v>57945761.24</v>
          </cell>
          <cell r="H17">
            <v>149375.06000000238</v>
          </cell>
          <cell r="I17">
            <v>1.6872303679883522</v>
          </cell>
          <cell r="J17">
            <v>-8703894.939999998</v>
          </cell>
          <cell r="K17">
            <v>110.88936955308219</v>
          </cell>
          <cell r="L17">
            <v>5690291.240000002</v>
          </cell>
        </row>
        <row r="18">
          <cell r="B18">
            <v>8742979</v>
          </cell>
          <cell r="C18">
            <v>4467032</v>
          </cell>
          <cell r="D18">
            <v>1039973</v>
          </cell>
          <cell r="G18">
            <v>4837474.85</v>
          </cell>
          <cell r="H18">
            <v>8213.919999999925</v>
          </cell>
          <cell r="I18">
            <v>0.7898205049554099</v>
          </cell>
          <cell r="J18">
            <v>-1031759.0800000001</v>
          </cell>
          <cell r="K18">
            <v>108.29281836351295</v>
          </cell>
          <cell r="L18">
            <v>370442.8499999996</v>
          </cell>
        </row>
        <row r="19">
          <cell r="B19">
            <v>20371956</v>
          </cell>
          <cell r="C19">
            <v>9984597</v>
          </cell>
          <cell r="D19">
            <v>3047294</v>
          </cell>
          <cell r="G19">
            <v>9577942.7</v>
          </cell>
          <cell r="H19">
            <v>60395.6799999997</v>
          </cell>
          <cell r="I19">
            <v>1.9819446367826572</v>
          </cell>
          <cell r="J19">
            <v>-2986898.3200000003</v>
          </cell>
          <cell r="K19">
            <v>95.92718364096217</v>
          </cell>
          <cell r="L19">
            <v>-406654.30000000075</v>
          </cell>
        </row>
        <row r="20">
          <cell r="B20">
            <v>40347468</v>
          </cell>
          <cell r="C20">
            <v>20186485</v>
          </cell>
          <cell r="D20">
            <v>3724294</v>
          </cell>
          <cell r="G20">
            <v>25017819.94</v>
          </cell>
          <cell r="H20">
            <v>39257.13000000268</v>
          </cell>
          <cell r="I20">
            <v>1.054082465025658</v>
          </cell>
          <cell r="J20">
            <v>-3685036.8699999973</v>
          </cell>
          <cell r="K20">
            <v>123.93351264472246</v>
          </cell>
          <cell r="L20">
            <v>4831334.940000001</v>
          </cell>
        </row>
        <row r="21">
          <cell r="B21">
            <v>31549680</v>
          </cell>
          <cell r="C21">
            <v>16299890</v>
          </cell>
          <cell r="D21">
            <v>2930270</v>
          </cell>
          <cell r="G21">
            <v>19972071.53</v>
          </cell>
          <cell r="H21">
            <v>83079.53000000119</v>
          </cell>
          <cell r="I21">
            <v>2.8352175738072325</v>
          </cell>
          <cell r="J21">
            <v>-2847190.469999999</v>
          </cell>
          <cell r="K21">
            <v>122.52887307828459</v>
          </cell>
          <cell r="L21">
            <v>3672181.530000001</v>
          </cell>
        </row>
        <row r="22">
          <cell r="B22">
            <v>41928488</v>
          </cell>
          <cell r="C22">
            <v>22226409</v>
          </cell>
          <cell r="D22">
            <v>3558595</v>
          </cell>
          <cell r="G22">
            <v>28158880.28</v>
          </cell>
          <cell r="H22">
            <v>57760.5700000003</v>
          </cell>
          <cell r="I22">
            <v>1.6231285099877986</v>
          </cell>
          <cell r="J22">
            <v>-3500834.4299999997</v>
          </cell>
          <cell r="K22">
            <v>126.69109202480706</v>
          </cell>
          <cell r="L22">
            <v>5932471.280000001</v>
          </cell>
        </row>
        <row r="23">
          <cell r="B23">
            <v>22320700</v>
          </cell>
          <cell r="C23">
            <v>12112826</v>
          </cell>
          <cell r="D23">
            <v>2823590</v>
          </cell>
          <cell r="G23">
            <v>12976168.99</v>
          </cell>
          <cell r="H23">
            <v>34582.050000000745</v>
          </cell>
          <cell r="I23">
            <v>1.2247546563063598</v>
          </cell>
          <cell r="J23">
            <v>-2789007.9499999993</v>
          </cell>
          <cell r="K23">
            <v>107.12751087153403</v>
          </cell>
          <cell r="L23">
            <v>863342.9900000002</v>
          </cell>
        </row>
        <row r="24">
          <cell r="B24">
            <v>25837284</v>
          </cell>
          <cell r="C24">
            <v>11148701</v>
          </cell>
          <cell r="D24">
            <v>1902364</v>
          </cell>
          <cell r="G24">
            <v>12543583.94</v>
          </cell>
          <cell r="H24">
            <v>30855.18999999948</v>
          </cell>
          <cell r="I24">
            <v>1.6219393344280841</v>
          </cell>
          <cell r="J24">
            <v>-1871508.8100000005</v>
          </cell>
          <cell r="K24">
            <v>112.51161852847251</v>
          </cell>
          <cell r="L24">
            <v>1394882.9399999995</v>
          </cell>
        </row>
        <row r="25">
          <cell r="B25">
            <v>33043630</v>
          </cell>
          <cell r="C25">
            <v>17857435</v>
          </cell>
          <cell r="D25">
            <v>4905965</v>
          </cell>
          <cell r="G25">
            <v>21025348.24</v>
          </cell>
          <cell r="H25">
            <v>59879.83999999985</v>
          </cell>
          <cell r="I25">
            <v>1.2205517161251629</v>
          </cell>
          <cell r="J25">
            <v>-4846085.16</v>
          </cell>
          <cell r="K25">
            <v>117.7400239172087</v>
          </cell>
          <cell r="L25">
            <v>3167913.2399999984</v>
          </cell>
        </row>
        <row r="26">
          <cell r="B26">
            <v>22284310</v>
          </cell>
          <cell r="C26">
            <v>10727805</v>
          </cell>
          <cell r="D26">
            <v>2160682</v>
          </cell>
          <cell r="G26">
            <v>12954767.54</v>
          </cell>
          <cell r="H26">
            <v>132563.6799999997</v>
          </cell>
          <cell r="I26">
            <v>6.135270252633183</v>
          </cell>
          <cell r="J26">
            <v>-2028118.3200000003</v>
          </cell>
          <cell r="K26">
            <v>120.75879026511014</v>
          </cell>
          <cell r="L26">
            <v>2226962.539999999</v>
          </cell>
        </row>
        <row r="27">
          <cell r="B27">
            <v>17697150</v>
          </cell>
          <cell r="C27">
            <v>9407219</v>
          </cell>
          <cell r="D27">
            <v>2275783</v>
          </cell>
          <cell r="G27">
            <v>9477272.73</v>
          </cell>
          <cell r="H27">
            <v>136765.74000000022</v>
          </cell>
          <cell r="I27">
            <v>6.009612515780293</v>
          </cell>
          <cell r="J27">
            <v>-2139017.26</v>
          </cell>
          <cell r="K27">
            <v>100.74468054799193</v>
          </cell>
          <cell r="L27">
            <v>70053.73000000045</v>
          </cell>
        </row>
        <row r="28">
          <cell r="B28">
            <v>31695399</v>
          </cell>
          <cell r="C28">
            <v>17269470</v>
          </cell>
          <cell r="D28">
            <v>2534239</v>
          </cell>
          <cell r="G28">
            <v>20033455.9</v>
          </cell>
          <cell r="H28">
            <v>81199.89999999851</v>
          </cell>
          <cell r="I28">
            <v>3.204113739864255</v>
          </cell>
          <cell r="J28">
            <v>-2453039.1000000015</v>
          </cell>
          <cell r="K28">
            <v>116.00504184552275</v>
          </cell>
          <cell r="L28">
            <v>2763985.8999999985</v>
          </cell>
        </row>
        <row r="29">
          <cell r="B29">
            <v>58735651</v>
          </cell>
          <cell r="C29">
            <v>30102305</v>
          </cell>
          <cell r="D29">
            <v>5535035</v>
          </cell>
          <cell r="G29">
            <v>34099121.23</v>
          </cell>
          <cell r="H29">
            <v>37394.359999999404</v>
          </cell>
          <cell r="I29">
            <v>0.675593921266973</v>
          </cell>
          <cell r="J29">
            <v>-5497640.640000001</v>
          </cell>
          <cell r="K29">
            <v>113.27744247492011</v>
          </cell>
          <cell r="L29">
            <v>3996816.2299999967</v>
          </cell>
        </row>
        <row r="30">
          <cell r="B30">
            <v>26394087</v>
          </cell>
          <cell r="C30">
            <v>13458289</v>
          </cell>
          <cell r="D30">
            <v>2929062</v>
          </cell>
          <cell r="G30">
            <v>13330146.84</v>
          </cell>
          <cell r="H30">
            <v>69535.18999999948</v>
          </cell>
          <cell r="I30">
            <v>2.3739746717549672</v>
          </cell>
          <cell r="J30">
            <v>-2859526.8100000005</v>
          </cell>
          <cell r="K30">
            <v>99.04785697498396</v>
          </cell>
          <cell r="L30">
            <v>-128142.16000000015</v>
          </cell>
        </row>
        <row r="31">
          <cell r="B31">
            <v>28801924</v>
          </cell>
          <cell r="C31">
            <v>15505915</v>
          </cell>
          <cell r="D31">
            <v>2627202</v>
          </cell>
          <cell r="G31">
            <v>14538391.87</v>
          </cell>
          <cell r="H31">
            <v>133406.8599999994</v>
          </cell>
          <cell r="I31">
            <v>5.077906457135744</v>
          </cell>
          <cell r="J31">
            <v>-2493795.1400000006</v>
          </cell>
          <cell r="K31">
            <v>93.76029644171273</v>
          </cell>
          <cell r="L31">
            <v>-967523.1300000008</v>
          </cell>
        </row>
        <row r="32">
          <cell r="B32">
            <v>12498571</v>
          </cell>
          <cell r="C32">
            <v>6056666</v>
          </cell>
          <cell r="D32">
            <v>1543230</v>
          </cell>
          <cell r="G32">
            <v>5898002.42</v>
          </cell>
          <cell r="H32">
            <v>3134.25</v>
          </cell>
          <cell r="I32">
            <v>0.20309675161835888</v>
          </cell>
          <cell r="J32">
            <v>-1540095.75</v>
          </cell>
          <cell r="K32">
            <v>97.38034786795244</v>
          </cell>
          <cell r="L32">
            <v>-158663.58000000007</v>
          </cell>
        </row>
        <row r="33">
          <cell r="B33">
            <v>24220261</v>
          </cell>
          <cell r="C33">
            <v>11559119</v>
          </cell>
          <cell r="D33">
            <v>2736752</v>
          </cell>
          <cell r="G33">
            <v>11434277.89</v>
          </cell>
          <cell r="H33">
            <v>24824.54000000097</v>
          </cell>
          <cell r="I33">
            <v>0.9070803638766308</v>
          </cell>
          <cell r="J33">
            <v>-2711927.459999999</v>
          </cell>
          <cell r="K33">
            <v>98.91997729238709</v>
          </cell>
          <cell r="L33">
            <v>-124841.1099999994</v>
          </cell>
        </row>
        <row r="34">
          <cell r="B34">
            <v>19306060</v>
          </cell>
          <cell r="C34">
            <v>9558760</v>
          </cell>
          <cell r="D34">
            <v>2181040</v>
          </cell>
          <cell r="G34">
            <v>10156834.12</v>
          </cell>
          <cell r="H34">
            <v>20804.11999999918</v>
          </cell>
          <cell r="I34">
            <v>0.9538623775812999</v>
          </cell>
          <cell r="J34">
            <v>-2160235.880000001</v>
          </cell>
          <cell r="K34">
            <v>106.25681699299909</v>
          </cell>
          <cell r="L34">
            <v>598074.1199999992</v>
          </cell>
        </row>
        <row r="35">
          <cell r="B35">
            <v>45725508</v>
          </cell>
          <cell r="C35">
            <v>24212832</v>
          </cell>
          <cell r="D35">
            <v>5251696</v>
          </cell>
          <cell r="G35">
            <v>23805290.28</v>
          </cell>
          <cell r="H35">
            <v>153473.87000000104</v>
          </cell>
          <cell r="I35">
            <v>2.9223677455816377</v>
          </cell>
          <cell r="J35">
            <v>-5098222.129999999</v>
          </cell>
          <cell r="K35">
            <v>98.31683580012451</v>
          </cell>
          <cell r="L35">
            <v>-407541.7199999988</v>
          </cell>
        </row>
        <row r="36">
          <cell r="B36">
            <v>3890509571</v>
          </cell>
          <cell r="C36">
            <v>2316457984</v>
          </cell>
          <cell r="D36">
            <v>325039547</v>
          </cell>
          <cell r="G36">
            <v>2261704066.6000004</v>
          </cell>
          <cell r="H36">
            <v>4973670.429999948</v>
          </cell>
          <cell r="I36">
            <v>1.530173936034912</v>
          </cell>
          <cell r="J36">
            <v>-320065876.57</v>
          </cell>
          <cell r="K36">
            <v>97.63630863248156</v>
          </cell>
          <cell r="L36">
            <v>-54753917.40000008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530616185.53</v>
      </c>
      <c r="F10" s="33">
        <f>'[1]вспомогат'!H10</f>
        <v>757168.2699999809</v>
      </c>
      <c r="G10" s="34">
        <f>'[1]вспомогат'!I10</f>
        <v>1.445427793541769</v>
      </c>
      <c r="H10" s="35">
        <f>'[1]вспомогат'!J10</f>
        <v>-51626511.73000002</v>
      </c>
      <c r="I10" s="36">
        <f>'[1]вспомогат'!K10</f>
        <v>102.97388184419935</v>
      </c>
      <c r="J10" s="37">
        <f>'[1]вспомогат'!L10</f>
        <v>15324175.529999971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1014783533.16</v>
      </c>
      <c r="F12" s="38">
        <f>'[1]вспомогат'!H11</f>
        <v>1896016.2799999714</v>
      </c>
      <c r="G12" s="39">
        <f>'[1]вспомогат'!I11</f>
        <v>1.2508766485238143</v>
      </c>
      <c r="H12" s="35">
        <f>'[1]вспомогат'!J11</f>
        <v>-149678983.72000003</v>
      </c>
      <c r="I12" s="36">
        <f>'[1]вспомогат'!K11</f>
        <v>91.51964332733594</v>
      </c>
      <c r="J12" s="37">
        <f>'[1]вспомогат'!L11</f>
        <v>-94031466.84000003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87679498.05</v>
      </c>
      <c r="F13" s="38">
        <f>'[1]вспомогат'!H12</f>
        <v>635907.2399999946</v>
      </c>
      <c r="G13" s="39">
        <f>'[1]вспомогат'!I12</f>
        <v>4.590951459705923</v>
      </c>
      <c r="H13" s="35">
        <f>'[1]вспомогат'!J12</f>
        <v>-13215409.760000005</v>
      </c>
      <c r="I13" s="36">
        <f>'[1]вспомогат'!K12</f>
        <v>110.39480577630026</v>
      </c>
      <c r="J13" s="37">
        <f>'[1]вспомогат'!L12</f>
        <v>8255926.049999997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154206795</v>
      </c>
      <c r="D14" s="38">
        <f>'[1]вспомогат'!D13</f>
        <v>19717785</v>
      </c>
      <c r="E14" s="33">
        <f>'[1]вспомогат'!G13</f>
        <v>150989322.69</v>
      </c>
      <c r="F14" s="38">
        <f>'[1]вспомогат'!H13</f>
        <v>49985.69999998808</v>
      </c>
      <c r="G14" s="39">
        <f>'[1]вспомогат'!I13</f>
        <v>0.25350565492010424</v>
      </c>
      <c r="H14" s="35">
        <f>'[1]вспомогат'!J13</f>
        <v>-19667799.300000012</v>
      </c>
      <c r="I14" s="36">
        <f>'[1]вспомогат'!K13</f>
        <v>97.91353402423026</v>
      </c>
      <c r="J14" s="37">
        <f>'[1]вспомогат'!L13</f>
        <v>-3217472.3100000024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101938087.43</v>
      </c>
      <c r="F15" s="38">
        <f>'[1]вспомогат'!H14</f>
        <v>221497.21000000834</v>
      </c>
      <c r="G15" s="39">
        <f>'[1]вспомогат'!I14</f>
        <v>1.1815390072814036</v>
      </c>
      <c r="H15" s="35">
        <f>'[1]вспомогат'!J14</f>
        <v>-18525002.78999999</v>
      </c>
      <c r="I15" s="36">
        <f>'[1]вспомогат'!K14</f>
        <v>91.08543948610908</v>
      </c>
      <c r="J15" s="37">
        <f>'[1]вспомогат'!L14</f>
        <v>-9976712.569999993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17254460</v>
      </c>
      <c r="D16" s="38">
        <f>'[1]вспомогат'!D15</f>
        <v>2680700</v>
      </c>
      <c r="E16" s="33">
        <f>'[1]вспомогат'!G15</f>
        <v>14957735.47</v>
      </c>
      <c r="F16" s="38">
        <f>'[1]вспомогат'!H15</f>
        <v>50988.5</v>
      </c>
      <c r="G16" s="39">
        <f>'[1]вспомогат'!I15</f>
        <v>1.9020591636512854</v>
      </c>
      <c r="H16" s="35">
        <f>'[1]вспомогат'!J15</f>
        <v>-2629711.5</v>
      </c>
      <c r="I16" s="36">
        <f>'[1]вспомогат'!K15</f>
        <v>86.68909644231115</v>
      </c>
      <c r="J16" s="37">
        <f>'[1]вспомогат'!L15</f>
        <v>-2296724.5299999993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1471614627</v>
      </c>
      <c r="D17" s="41">
        <f>SUM(D12:D16)</f>
        <v>206571302</v>
      </c>
      <c r="E17" s="41">
        <f>SUM(E12:E16)</f>
        <v>1370348176.8000002</v>
      </c>
      <c r="F17" s="41">
        <f>SUM(F12:F16)</f>
        <v>2854394.9299999624</v>
      </c>
      <c r="G17" s="42">
        <f>F17/D17*100</f>
        <v>1.381796455927824</v>
      </c>
      <c r="H17" s="41">
        <f>SUM(H12:H16)</f>
        <v>-203716907.07000002</v>
      </c>
      <c r="I17" s="43">
        <f>E17/C17*100</f>
        <v>93.11868417573157</v>
      </c>
      <c r="J17" s="41">
        <f>SUM(J12:J16)</f>
        <v>-101266450.20000003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15154122</v>
      </c>
      <c r="D18" s="45">
        <f>'[1]вспомогат'!D16</f>
        <v>3524229</v>
      </c>
      <c r="E18" s="44">
        <f>'[1]вспомогат'!G16</f>
        <v>12957091.74</v>
      </c>
      <c r="F18" s="45">
        <f>'[1]вспомогат'!H16</f>
        <v>45605.75</v>
      </c>
      <c r="G18" s="46">
        <f>'[1]вспомогат'!I16</f>
        <v>1.2940631837488428</v>
      </c>
      <c r="H18" s="47">
        <f>'[1]вспомогат'!J16</f>
        <v>-3478623.25</v>
      </c>
      <c r="I18" s="48">
        <f>'[1]вспомогат'!K16</f>
        <v>85.50209467760654</v>
      </c>
      <c r="J18" s="49">
        <f>'[1]вспомогат'!L16</f>
        <v>-2197030.26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52255470</v>
      </c>
      <c r="D19" s="38">
        <f>'[1]вспомогат'!D17</f>
        <v>8853270</v>
      </c>
      <c r="E19" s="33">
        <f>'[1]вспомогат'!G17</f>
        <v>57945761.24</v>
      </c>
      <c r="F19" s="38">
        <f>'[1]вспомогат'!H17</f>
        <v>149375.06000000238</v>
      </c>
      <c r="G19" s="39">
        <f>'[1]вспомогат'!I17</f>
        <v>1.6872303679883522</v>
      </c>
      <c r="H19" s="35">
        <f>'[1]вспомогат'!J17</f>
        <v>-8703894.939999998</v>
      </c>
      <c r="I19" s="36">
        <f>'[1]вспомогат'!K17</f>
        <v>110.88936955308219</v>
      </c>
      <c r="J19" s="37">
        <f>'[1]вспомогат'!L17</f>
        <v>5690291.240000002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4467032</v>
      </c>
      <c r="D20" s="38">
        <f>'[1]вспомогат'!D18</f>
        <v>1039973</v>
      </c>
      <c r="E20" s="33">
        <f>'[1]вспомогат'!G18</f>
        <v>4837474.85</v>
      </c>
      <c r="F20" s="38">
        <f>'[1]вспомогат'!H18</f>
        <v>8213.919999999925</v>
      </c>
      <c r="G20" s="39">
        <f>'[1]вспомогат'!I18</f>
        <v>0.7898205049554099</v>
      </c>
      <c r="H20" s="35">
        <f>'[1]вспомогат'!J18</f>
        <v>-1031759.0800000001</v>
      </c>
      <c r="I20" s="36">
        <f>'[1]вспомогат'!K18</f>
        <v>108.29281836351295</v>
      </c>
      <c r="J20" s="37">
        <f>'[1]вспомогат'!L18</f>
        <v>370442.8499999996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9984597</v>
      </c>
      <c r="D21" s="38">
        <f>'[1]вспомогат'!D19</f>
        <v>3047294</v>
      </c>
      <c r="E21" s="33">
        <f>'[1]вспомогат'!G19</f>
        <v>9577942.7</v>
      </c>
      <c r="F21" s="38">
        <f>'[1]вспомогат'!H19</f>
        <v>60395.6799999997</v>
      </c>
      <c r="G21" s="39">
        <f>'[1]вспомогат'!I19</f>
        <v>1.9819446367826572</v>
      </c>
      <c r="H21" s="35">
        <f>'[1]вспомогат'!J19</f>
        <v>-2986898.3200000003</v>
      </c>
      <c r="I21" s="36">
        <f>'[1]вспомогат'!K19</f>
        <v>95.92718364096217</v>
      </c>
      <c r="J21" s="37">
        <f>'[1]вспомогат'!L19</f>
        <v>-406654.30000000075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20186485</v>
      </c>
      <c r="D22" s="38">
        <f>'[1]вспомогат'!D20</f>
        <v>3724294</v>
      </c>
      <c r="E22" s="33">
        <f>'[1]вспомогат'!G20</f>
        <v>25017819.94</v>
      </c>
      <c r="F22" s="38">
        <f>'[1]вспомогат'!H20</f>
        <v>39257.13000000268</v>
      </c>
      <c r="G22" s="39">
        <f>'[1]вспомогат'!I20</f>
        <v>1.054082465025658</v>
      </c>
      <c r="H22" s="35">
        <f>'[1]вспомогат'!J20</f>
        <v>-3685036.8699999973</v>
      </c>
      <c r="I22" s="36">
        <f>'[1]вспомогат'!K20</f>
        <v>123.93351264472246</v>
      </c>
      <c r="J22" s="37">
        <f>'[1]вспомогат'!L20</f>
        <v>4831334.940000001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16299890</v>
      </c>
      <c r="D23" s="38">
        <f>'[1]вспомогат'!D21</f>
        <v>2930270</v>
      </c>
      <c r="E23" s="33">
        <f>'[1]вспомогат'!G21</f>
        <v>19972071.53</v>
      </c>
      <c r="F23" s="38">
        <f>'[1]вспомогат'!H21</f>
        <v>83079.53000000119</v>
      </c>
      <c r="G23" s="39">
        <f>'[1]вспомогат'!I21</f>
        <v>2.8352175738072325</v>
      </c>
      <c r="H23" s="35">
        <f>'[1]вспомогат'!J21</f>
        <v>-2847190.469999999</v>
      </c>
      <c r="I23" s="36">
        <f>'[1]вспомогат'!K21</f>
        <v>122.52887307828459</v>
      </c>
      <c r="J23" s="37">
        <f>'[1]вспомогат'!L21</f>
        <v>3672181.530000001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22226409</v>
      </c>
      <c r="D24" s="38">
        <f>'[1]вспомогат'!D22</f>
        <v>3558595</v>
      </c>
      <c r="E24" s="33">
        <f>'[1]вспомогат'!G22</f>
        <v>28158880.28</v>
      </c>
      <c r="F24" s="38">
        <f>'[1]вспомогат'!H22</f>
        <v>57760.5700000003</v>
      </c>
      <c r="G24" s="39">
        <f>'[1]вспомогат'!I22</f>
        <v>1.6231285099877986</v>
      </c>
      <c r="H24" s="35">
        <f>'[1]вспомогат'!J22</f>
        <v>-3500834.4299999997</v>
      </c>
      <c r="I24" s="36">
        <f>'[1]вспомогат'!K22</f>
        <v>126.69109202480706</v>
      </c>
      <c r="J24" s="37">
        <f>'[1]вспомогат'!L22</f>
        <v>5932471.280000001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12112826</v>
      </c>
      <c r="D25" s="38">
        <f>'[1]вспомогат'!D23</f>
        <v>2823590</v>
      </c>
      <c r="E25" s="33">
        <f>'[1]вспомогат'!G23</f>
        <v>12976168.99</v>
      </c>
      <c r="F25" s="38">
        <f>'[1]вспомогат'!H23</f>
        <v>34582.050000000745</v>
      </c>
      <c r="G25" s="39">
        <f>'[1]вспомогат'!I23</f>
        <v>1.2247546563063598</v>
      </c>
      <c r="H25" s="35">
        <f>'[1]вспомогат'!J23</f>
        <v>-2789007.9499999993</v>
      </c>
      <c r="I25" s="36">
        <f>'[1]вспомогат'!K23</f>
        <v>107.12751087153403</v>
      </c>
      <c r="J25" s="37">
        <f>'[1]вспомогат'!L23</f>
        <v>863342.9900000002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11148701</v>
      </c>
      <c r="D26" s="38">
        <f>'[1]вспомогат'!D24</f>
        <v>1902364</v>
      </c>
      <c r="E26" s="33">
        <f>'[1]вспомогат'!G24</f>
        <v>12543583.94</v>
      </c>
      <c r="F26" s="38">
        <f>'[1]вспомогат'!H24</f>
        <v>30855.18999999948</v>
      </c>
      <c r="G26" s="39">
        <f>'[1]вспомогат'!I24</f>
        <v>1.6219393344280841</v>
      </c>
      <c r="H26" s="35">
        <f>'[1]вспомогат'!J24</f>
        <v>-1871508.8100000005</v>
      </c>
      <c r="I26" s="36">
        <f>'[1]вспомогат'!K24</f>
        <v>112.51161852847251</v>
      </c>
      <c r="J26" s="37">
        <f>'[1]вспомогат'!L24</f>
        <v>1394882.9399999995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17857435</v>
      </c>
      <c r="D27" s="38">
        <f>'[1]вспомогат'!D25</f>
        <v>4905965</v>
      </c>
      <c r="E27" s="33">
        <f>'[1]вспомогат'!G25</f>
        <v>21025348.24</v>
      </c>
      <c r="F27" s="38">
        <f>'[1]вспомогат'!H25</f>
        <v>59879.83999999985</v>
      </c>
      <c r="G27" s="39">
        <f>'[1]вспомогат'!I25</f>
        <v>1.2205517161251629</v>
      </c>
      <c r="H27" s="35">
        <f>'[1]вспомогат'!J25</f>
        <v>-4846085.16</v>
      </c>
      <c r="I27" s="36">
        <f>'[1]вспомогат'!K25</f>
        <v>117.7400239172087</v>
      </c>
      <c r="J27" s="37">
        <f>'[1]вспомогат'!L25</f>
        <v>3167913.2399999984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10727805</v>
      </c>
      <c r="D28" s="38">
        <f>'[1]вспомогат'!D26</f>
        <v>2160682</v>
      </c>
      <c r="E28" s="33">
        <f>'[1]вспомогат'!G26</f>
        <v>12954767.54</v>
      </c>
      <c r="F28" s="38">
        <f>'[1]вспомогат'!H26</f>
        <v>132563.6799999997</v>
      </c>
      <c r="G28" s="39">
        <f>'[1]вспомогат'!I26</f>
        <v>6.135270252633183</v>
      </c>
      <c r="H28" s="35">
        <f>'[1]вспомогат'!J26</f>
        <v>-2028118.3200000003</v>
      </c>
      <c r="I28" s="36">
        <f>'[1]вспомогат'!K26</f>
        <v>120.75879026511014</v>
      </c>
      <c r="J28" s="37">
        <f>'[1]вспомогат'!L26</f>
        <v>2226962.539999999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9407219</v>
      </c>
      <c r="D29" s="38">
        <f>'[1]вспомогат'!D27</f>
        <v>2275783</v>
      </c>
      <c r="E29" s="33">
        <f>'[1]вспомогат'!G27</f>
        <v>9477272.73</v>
      </c>
      <c r="F29" s="38">
        <f>'[1]вспомогат'!H27</f>
        <v>136765.74000000022</v>
      </c>
      <c r="G29" s="39">
        <f>'[1]вспомогат'!I27</f>
        <v>6.009612515780293</v>
      </c>
      <c r="H29" s="35">
        <f>'[1]вспомогат'!J27</f>
        <v>-2139017.26</v>
      </c>
      <c r="I29" s="36">
        <f>'[1]вспомогат'!K27</f>
        <v>100.74468054799193</v>
      </c>
      <c r="J29" s="37">
        <f>'[1]вспомогат'!L27</f>
        <v>70053.73000000045</v>
      </c>
    </row>
    <row r="30" spans="1:10" ht="12.75">
      <c r="A30" s="32" t="s">
        <v>32</v>
      </c>
      <c r="B30" s="33">
        <f>'[1]вспомогат'!B28</f>
        <v>31695399</v>
      </c>
      <c r="C30" s="33">
        <f>'[1]вспомогат'!C28</f>
        <v>17269470</v>
      </c>
      <c r="D30" s="38">
        <f>'[1]вспомогат'!D28</f>
        <v>2534239</v>
      </c>
      <c r="E30" s="33">
        <f>'[1]вспомогат'!G28</f>
        <v>20033455.9</v>
      </c>
      <c r="F30" s="38">
        <f>'[1]вспомогат'!H28</f>
        <v>81199.89999999851</v>
      </c>
      <c r="G30" s="39">
        <f>'[1]вспомогат'!I28</f>
        <v>3.204113739864255</v>
      </c>
      <c r="H30" s="35">
        <f>'[1]вспомогат'!J28</f>
        <v>-2453039.1000000015</v>
      </c>
      <c r="I30" s="36">
        <f>'[1]вспомогат'!K28</f>
        <v>116.00504184552275</v>
      </c>
      <c r="J30" s="37">
        <f>'[1]вспомогат'!L28</f>
        <v>2763985.8999999985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30102305</v>
      </c>
      <c r="D31" s="38">
        <f>'[1]вспомогат'!D29</f>
        <v>5535035</v>
      </c>
      <c r="E31" s="33">
        <f>'[1]вспомогат'!G29</f>
        <v>34099121.23</v>
      </c>
      <c r="F31" s="38">
        <f>'[1]вспомогат'!H29</f>
        <v>37394.359999999404</v>
      </c>
      <c r="G31" s="39">
        <f>'[1]вспомогат'!I29</f>
        <v>0.675593921266973</v>
      </c>
      <c r="H31" s="35">
        <f>'[1]вспомогат'!J29</f>
        <v>-5497640.640000001</v>
      </c>
      <c r="I31" s="36">
        <f>'[1]вспомогат'!K29</f>
        <v>113.27744247492011</v>
      </c>
      <c r="J31" s="37">
        <f>'[1]вспомогат'!L29</f>
        <v>3996816.2299999967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13458289</v>
      </c>
      <c r="D32" s="38">
        <f>'[1]вспомогат'!D30</f>
        <v>2929062</v>
      </c>
      <c r="E32" s="33">
        <f>'[1]вспомогат'!G30</f>
        <v>13330146.84</v>
      </c>
      <c r="F32" s="38">
        <f>'[1]вспомогат'!H30</f>
        <v>69535.18999999948</v>
      </c>
      <c r="G32" s="39">
        <f>'[1]вспомогат'!I30</f>
        <v>2.3739746717549672</v>
      </c>
      <c r="H32" s="35">
        <f>'[1]вспомогат'!J30</f>
        <v>-2859526.8100000005</v>
      </c>
      <c r="I32" s="36">
        <f>'[1]вспомогат'!K30</f>
        <v>99.04785697498396</v>
      </c>
      <c r="J32" s="37">
        <f>'[1]вспомогат'!L30</f>
        <v>-128142.16000000015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15505915</v>
      </c>
      <c r="D33" s="38">
        <f>'[1]вспомогат'!D31</f>
        <v>2627202</v>
      </c>
      <c r="E33" s="33">
        <f>'[1]вспомогат'!G31</f>
        <v>14538391.87</v>
      </c>
      <c r="F33" s="38">
        <f>'[1]вспомогат'!H31</f>
        <v>133406.8599999994</v>
      </c>
      <c r="G33" s="39">
        <f>'[1]вспомогат'!I31</f>
        <v>5.077906457135744</v>
      </c>
      <c r="H33" s="35">
        <f>'[1]вспомогат'!J31</f>
        <v>-2493795.1400000006</v>
      </c>
      <c r="I33" s="36">
        <f>'[1]вспомогат'!K31</f>
        <v>93.76029644171273</v>
      </c>
      <c r="J33" s="37">
        <f>'[1]вспомогат'!L31</f>
        <v>-967523.1300000008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6056666</v>
      </c>
      <c r="D34" s="38">
        <f>'[1]вспомогат'!D32</f>
        <v>1543230</v>
      </c>
      <c r="E34" s="33">
        <f>'[1]вспомогат'!G32</f>
        <v>5898002.42</v>
      </c>
      <c r="F34" s="38">
        <f>'[1]вспомогат'!H32</f>
        <v>3134.25</v>
      </c>
      <c r="G34" s="39">
        <f>'[1]вспомогат'!I32</f>
        <v>0.20309675161835888</v>
      </c>
      <c r="H34" s="35">
        <f>'[1]вспомогат'!J32</f>
        <v>-1540095.75</v>
      </c>
      <c r="I34" s="36">
        <f>'[1]вспомогат'!K32</f>
        <v>97.38034786795244</v>
      </c>
      <c r="J34" s="37">
        <f>'[1]вспомогат'!L32</f>
        <v>-158663.58000000007</v>
      </c>
    </row>
    <row r="35" spans="1:10" ht="12.75">
      <c r="A35" s="32" t="s">
        <v>37</v>
      </c>
      <c r="B35" s="33">
        <f>'[1]вспомогат'!B33</f>
        <v>24220261</v>
      </c>
      <c r="C35" s="33">
        <f>'[1]вспомогат'!C33</f>
        <v>11559119</v>
      </c>
      <c r="D35" s="38">
        <f>'[1]вспомогат'!D33</f>
        <v>2736752</v>
      </c>
      <c r="E35" s="33">
        <f>'[1]вспомогат'!G33</f>
        <v>11434277.89</v>
      </c>
      <c r="F35" s="38">
        <f>'[1]вспомогат'!H33</f>
        <v>24824.54000000097</v>
      </c>
      <c r="G35" s="39">
        <f>'[1]вспомогат'!I33</f>
        <v>0.9070803638766308</v>
      </c>
      <c r="H35" s="35">
        <f>'[1]вспомогат'!J33</f>
        <v>-2711927.459999999</v>
      </c>
      <c r="I35" s="36">
        <f>'[1]вспомогат'!K33</f>
        <v>98.91997729238709</v>
      </c>
      <c r="J35" s="37">
        <f>'[1]вспомогат'!L33</f>
        <v>-124841.1099999994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9558760</v>
      </c>
      <c r="D36" s="38">
        <f>'[1]вспомогат'!D34</f>
        <v>2181040</v>
      </c>
      <c r="E36" s="33">
        <f>'[1]вспомогат'!G34</f>
        <v>10156834.12</v>
      </c>
      <c r="F36" s="38">
        <f>'[1]вспомогат'!H34</f>
        <v>20804.11999999918</v>
      </c>
      <c r="G36" s="39">
        <f>'[1]вспомогат'!I34</f>
        <v>0.9538623775812999</v>
      </c>
      <c r="H36" s="35">
        <f>'[1]вспомогат'!J34</f>
        <v>-2160235.880000001</v>
      </c>
      <c r="I36" s="36">
        <f>'[1]вспомогат'!K34</f>
        <v>106.25681699299909</v>
      </c>
      <c r="J36" s="37">
        <f>'[1]вспомогат'!L34</f>
        <v>598074.1199999992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24212832</v>
      </c>
      <c r="D37" s="38">
        <f>'[1]вспомогат'!D35</f>
        <v>5251696</v>
      </c>
      <c r="E37" s="33">
        <f>'[1]вспомогат'!G35</f>
        <v>23805290.28</v>
      </c>
      <c r="F37" s="38">
        <f>'[1]вспомогат'!H35</f>
        <v>153473.87000000104</v>
      </c>
      <c r="G37" s="39">
        <f>'[1]вспомогат'!I35</f>
        <v>2.9223677455816377</v>
      </c>
      <c r="H37" s="35">
        <f>'[1]вспомогат'!J35</f>
        <v>-5098222.129999999</v>
      </c>
      <c r="I37" s="36">
        <f>'[1]вспомогат'!K35</f>
        <v>98.31683580012451</v>
      </c>
      <c r="J37" s="37">
        <f>'[1]вспомогат'!L35</f>
        <v>-407541.7199999988</v>
      </c>
    </row>
    <row r="38" spans="1:10" ht="18.75" customHeight="1">
      <c r="A38" s="50" t="s">
        <v>40</v>
      </c>
      <c r="B38" s="41">
        <f>SUM(B18:B37)</f>
        <v>628309475</v>
      </c>
      <c r="C38" s="41">
        <f>SUM(C18:C37)</f>
        <v>329551347</v>
      </c>
      <c r="D38" s="41">
        <f>SUM(D18:D37)</f>
        <v>66084565</v>
      </c>
      <c r="E38" s="41">
        <f>SUM(E18:E37)</f>
        <v>360739704.27</v>
      </c>
      <c r="F38" s="41">
        <f>SUM(F18:F37)</f>
        <v>1362107.2300000042</v>
      </c>
      <c r="G38" s="42">
        <f>F38/D38*100</f>
        <v>2.061157896704025</v>
      </c>
      <c r="H38" s="41">
        <f>SUM(H18:H37)</f>
        <v>-64722457.769999996</v>
      </c>
      <c r="I38" s="43">
        <f>E38/C38*100</f>
        <v>109.46388402108398</v>
      </c>
      <c r="J38" s="41">
        <f>SUM(J18:J37)</f>
        <v>31188357.269999996</v>
      </c>
    </row>
    <row r="39" spans="1:10" ht="20.25" customHeight="1">
      <c r="A39" s="51" t="s">
        <v>41</v>
      </c>
      <c r="B39" s="52">
        <f>'[1]вспомогат'!B36</f>
        <v>3890509571</v>
      </c>
      <c r="C39" s="52">
        <f>'[1]вспомогат'!C36</f>
        <v>2316457984</v>
      </c>
      <c r="D39" s="52">
        <f>'[1]вспомогат'!D36</f>
        <v>325039547</v>
      </c>
      <c r="E39" s="52">
        <f>'[1]вспомогат'!G36</f>
        <v>2261704066.6000004</v>
      </c>
      <c r="F39" s="52">
        <f>'[1]вспомогат'!H36</f>
        <v>4973670.429999948</v>
      </c>
      <c r="G39" s="53">
        <f>'[1]вспомогат'!I36</f>
        <v>1.530173936034912</v>
      </c>
      <c r="H39" s="52">
        <f>'[1]вспомогат'!J36</f>
        <v>-320065876.57</v>
      </c>
      <c r="I39" s="53">
        <f>'[1]вспомогат'!K36</f>
        <v>97.63630863248156</v>
      </c>
      <c r="J39" s="52">
        <f>'[1]вспомогат'!L36</f>
        <v>-54753917.40000008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01.01.2015 - 01.07.2015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2015-07-02T08:25:31Z</dcterms:created>
  <dcterms:modified xsi:type="dcterms:W3CDTF">2015-07-02T08:26:32Z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