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<sst xmlns="http://schemas.openxmlformats.org/spreadsheetml/2006/main" count="47" uniqueCount="42">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</sst>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06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30.06.2015</v>
          </cell>
        </row>
        <row r="6">
          <cell r="G6" t="str">
            <v>Фактично надійшло на 30.06.2015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819488400</v>
          </cell>
          <cell r="C10">
            <v>462908330</v>
          </cell>
          <cell r="D10">
            <v>63288080</v>
          </cell>
          <cell r="G10">
            <v>529859017.26</v>
          </cell>
          <cell r="H10">
            <v>68909868.37</v>
          </cell>
          <cell r="I10">
            <v>108.88285498627863</v>
          </cell>
          <cell r="J10">
            <v>5621788.370000005</v>
          </cell>
          <cell r="K10">
            <v>114.46305519280675</v>
          </cell>
          <cell r="L10">
            <v>66950687.25999999</v>
          </cell>
        </row>
        <row r="11">
          <cell r="B11">
            <v>1799062500</v>
          </cell>
          <cell r="C11">
            <v>957240000</v>
          </cell>
          <cell r="D11">
            <v>196690000</v>
          </cell>
          <cell r="G11">
            <v>1012887516.88</v>
          </cell>
          <cell r="H11">
            <v>180379461.17999995</v>
          </cell>
          <cell r="I11">
            <v>91.70748954191873</v>
          </cell>
          <cell r="J11">
            <v>-16310538.820000052</v>
          </cell>
          <cell r="K11">
            <v>105.81332966445196</v>
          </cell>
          <cell r="L11">
            <v>55647516.879999995</v>
          </cell>
        </row>
        <row r="12">
          <cell r="B12">
            <v>146711940</v>
          </cell>
          <cell r="C12">
            <v>65572255</v>
          </cell>
          <cell r="D12">
            <v>12114314</v>
          </cell>
          <cell r="G12">
            <v>87043590.81</v>
          </cell>
          <cell r="H12">
            <v>15558665.469999999</v>
          </cell>
          <cell r="I12">
            <v>128.43208018217126</v>
          </cell>
          <cell r="J12">
            <v>3444351.469999999</v>
          </cell>
          <cell r="K12">
            <v>132.7445438775897</v>
          </cell>
          <cell r="L12">
            <v>21471335.810000002</v>
          </cell>
        </row>
        <row r="13">
          <cell r="B13">
            <v>268906656</v>
          </cell>
          <cell r="C13">
            <v>134489010</v>
          </cell>
          <cell r="D13">
            <v>19697785</v>
          </cell>
          <cell r="G13">
            <v>150939336.99</v>
          </cell>
          <cell r="H13">
            <v>24744431.930000007</v>
          </cell>
          <cell r="I13">
            <v>125.62037777344004</v>
          </cell>
          <cell r="J13">
            <v>5046646.930000007</v>
          </cell>
          <cell r="K13">
            <v>112.23172584139031</v>
          </cell>
          <cell r="L13">
            <v>16450326.99000001</v>
          </cell>
        </row>
        <row r="14">
          <cell r="B14">
            <v>198030600</v>
          </cell>
          <cell r="C14">
            <v>93168300</v>
          </cell>
          <cell r="D14">
            <v>17786200</v>
          </cell>
          <cell r="G14">
            <v>101716590.22</v>
          </cell>
          <cell r="H14">
            <v>19052476.179999992</v>
          </cell>
          <cell r="I14">
            <v>107.11943068221426</v>
          </cell>
          <cell r="J14">
            <v>1266276.1799999923</v>
          </cell>
          <cell r="K14">
            <v>109.17510593195325</v>
          </cell>
          <cell r="L14">
            <v>8548290.219999999</v>
          </cell>
        </row>
        <row r="15">
          <cell r="B15">
            <v>30000000</v>
          </cell>
          <cell r="C15">
            <v>14573760</v>
          </cell>
          <cell r="D15">
            <v>2814900</v>
          </cell>
          <cell r="G15">
            <v>14906746.97</v>
          </cell>
          <cell r="H15">
            <v>2626220.7700000014</v>
          </cell>
          <cell r="I15">
            <v>93.29712494227154</v>
          </cell>
          <cell r="J15">
            <v>-188679.22999999858</v>
          </cell>
          <cell r="K15">
            <v>102.28483912181893</v>
          </cell>
          <cell r="L15">
            <v>332986.97000000067</v>
          </cell>
        </row>
        <row r="16">
          <cell r="B16">
            <v>29488489</v>
          </cell>
          <cell r="C16">
            <v>11629893</v>
          </cell>
          <cell r="D16">
            <v>3164927</v>
          </cell>
          <cell r="G16">
            <v>12911485.99</v>
          </cell>
          <cell r="H16">
            <v>2264274.620000001</v>
          </cell>
          <cell r="I16">
            <v>71.54271235955841</v>
          </cell>
          <cell r="J16">
            <v>-900652.379999999</v>
          </cell>
          <cell r="K16">
            <v>111.0198175512019</v>
          </cell>
          <cell r="L16">
            <v>1281592.9900000002</v>
          </cell>
        </row>
        <row r="17">
          <cell r="B17">
            <v>87319880</v>
          </cell>
          <cell r="C17">
            <v>43402200</v>
          </cell>
          <cell r="D17">
            <v>7992195</v>
          </cell>
          <cell r="G17">
            <v>57796386.18</v>
          </cell>
          <cell r="H17">
            <v>10665364.939999998</v>
          </cell>
          <cell r="I17">
            <v>133.44725622935874</v>
          </cell>
          <cell r="J17">
            <v>2673169.9399999976</v>
          </cell>
          <cell r="K17">
            <v>133.1646464464935</v>
          </cell>
          <cell r="L17">
            <v>14394186.18</v>
          </cell>
        </row>
        <row r="18">
          <cell r="B18">
            <v>8742979</v>
          </cell>
          <cell r="C18">
            <v>3427059</v>
          </cell>
          <cell r="D18">
            <v>618259</v>
          </cell>
          <cell r="G18">
            <v>4829260.93</v>
          </cell>
          <cell r="H18">
            <v>828755.5099999998</v>
          </cell>
          <cell r="I18">
            <v>134.04665520437226</v>
          </cell>
          <cell r="J18">
            <v>210496.50999999978</v>
          </cell>
          <cell r="K18">
            <v>140.9156051880052</v>
          </cell>
          <cell r="L18">
            <v>1402201.9299999997</v>
          </cell>
        </row>
        <row r="19">
          <cell r="B19">
            <v>20371956</v>
          </cell>
          <cell r="C19">
            <v>6937303</v>
          </cell>
          <cell r="D19">
            <v>1400909</v>
          </cell>
          <cell r="G19">
            <v>9517547.02</v>
          </cell>
          <cell r="H19">
            <v>1910857.8899999997</v>
          </cell>
          <cell r="I19">
            <v>136.40128587938258</v>
          </cell>
          <cell r="J19">
            <v>509948.88999999966</v>
          </cell>
          <cell r="K19">
            <v>137.1937627634255</v>
          </cell>
          <cell r="L19">
            <v>2580244.0199999996</v>
          </cell>
        </row>
        <row r="20">
          <cell r="B20">
            <v>40347468</v>
          </cell>
          <cell r="C20">
            <v>16462191</v>
          </cell>
          <cell r="D20">
            <v>3443430</v>
          </cell>
          <cell r="G20">
            <v>24978562.81</v>
          </cell>
          <cell r="H20">
            <v>4642064.98</v>
          </cell>
          <cell r="I20">
            <v>134.80933197422337</v>
          </cell>
          <cell r="J20">
            <v>1198634.9800000004</v>
          </cell>
          <cell r="K20">
            <v>151.7329182367037</v>
          </cell>
          <cell r="L20">
            <v>8516371.809999999</v>
          </cell>
        </row>
        <row r="21">
          <cell r="B21">
            <v>31549680</v>
          </cell>
          <cell r="C21">
            <v>13369620</v>
          </cell>
          <cell r="D21">
            <v>2539070</v>
          </cell>
          <cell r="G21">
            <v>19888992</v>
          </cell>
          <cell r="H21">
            <v>3534506.25</v>
          </cell>
          <cell r="I21">
            <v>139.2047580413301</v>
          </cell>
          <cell r="J21">
            <v>995436.25</v>
          </cell>
          <cell r="K21">
            <v>148.76258263136873</v>
          </cell>
          <cell r="L21">
            <v>6519372</v>
          </cell>
        </row>
        <row r="22">
          <cell r="B22">
            <v>41928488</v>
          </cell>
          <cell r="C22">
            <v>18667814</v>
          </cell>
          <cell r="D22">
            <v>3357535</v>
          </cell>
          <cell r="G22">
            <v>28101119.71</v>
          </cell>
          <cell r="H22">
            <v>4785929.440000001</v>
          </cell>
          <cell r="I22">
            <v>142.54295011072116</v>
          </cell>
          <cell r="J22">
            <v>1428394.4400000013</v>
          </cell>
          <cell r="K22">
            <v>150.5324603619899</v>
          </cell>
          <cell r="L22">
            <v>9433305.71</v>
          </cell>
        </row>
        <row r="23">
          <cell r="B23">
            <v>22320700</v>
          </cell>
          <cell r="C23">
            <v>9289236</v>
          </cell>
          <cell r="D23">
            <v>1992240</v>
          </cell>
          <cell r="G23">
            <v>12941586.94</v>
          </cell>
          <cell r="H23">
            <v>2530991.7299999986</v>
          </cell>
          <cell r="I23">
            <v>127.04251144440421</v>
          </cell>
          <cell r="J23">
            <v>538751.7299999986</v>
          </cell>
          <cell r="K23">
            <v>139.31809828063362</v>
          </cell>
          <cell r="L23">
            <v>3652350.9399999995</v>
          </cell>
        </row>
        <row r="24">
          <cell r="B24">
            <v>25837284</v>
          </cell>
          <cell r="C24">
            <v>9246337</v>
          </cell>
          <cell r="D24">
            <v>1751759</v>
          </cell>
          <cell r="G24">
            <v>12512728.75</v>
          </cell>
          <cell r="H24">
            <v>2248130.6799999997</v>
          </cell>
          <cell r="I24">
            <v>128.3356146593224</v>
          </cell>
          <cell r="J24">
            <v>496371.6799999997</v>
          </cell>
          <cell r="K24">
            <v>135.32633247090172</v>
          </cell>
          <cell r="L24">
            <v>3266391.75</v>
          </cell>
        </row>
        <row r="25">
          <cell r="B25">
            <v>33043630</v>
          </cell>
          <cell r="C25">
            <v>12951470</v>
          </cell>
          <cell r="D25">
            <v>2619905</v>
          </cell>
          <cell r="G25">
            <v>20965468.4</v>
          </cell>
          <cell r="H25">
            <v>4809954.379999999</v>
          </cell>
          <cell r="I25">
            <v>183.59270202545508</v>
          </cell>
          <cell r="J25">
            <v>2190049.379999999</v>
          </cell>
          <cell r="K25">
            <v>161.87713363811213</v>
          </cell>
          <cell r="L25">
            <v>8013998.3999999985</v>
          </cell>
        </row>
        <row r="26">
          <cell r="B26">
            <v>22284310</v>
          </cell>
          <cell r="C26">
            <v>8567123</v>
          </cell>
          <cell r="D26">
            <v>1515156</v>
          </cell>
          <cell r="G26">
            <v>12822203.86</v>
          </cell>
          <cell r="H26">
            <v>2351352.9799999986</v>
          </cell>
          <cell r="I26">
            <v>155.18883732104143</v>
          </cell>
          <cell r="J26">
            <v>836196.9799999986</v>
          </cell>
          <cell r="K26">
            <v>149.66755887594937</v>
          </cell>
          <cell r="L26">
            <v>4255080.859999999</v>
          </cell>
        </row>
        <row r="27">
          <cell r="B27">
            <v>17697150</v>
          </cell>
          <cell r="C27">
            <v>7131436</v>
          </cell>
          <cell r="D27">
            <v>1591928</v>
          </cell>
          <cell r="G27">
            <v>9340506.99</v>
          </cell>
          <cell r="H27">
            <v>1746300.13</v>
          </cell>
          <cell r="I27">
            <v>109.6971804001186</v>
          </cell>
          <cell r="J27">
            <v>154372.1299999999</v>
          </cell>
          <cell r="K27">
            <v>130.97652408294766</v>
          </cell>
          <cell r="L27">
            <v>2209070.99</v>
          </cell>
        </row>
        <row r="28">
          <cell r="B28">
            <v>31695399</v>
          </cell>
          <cell r="C28">
            <v>14735231</v>
          </cell>
          <cell r="D28">
            <v>2856706</v>
          </cell>
          <cell r="G28">
            <v>19952256</v>
          </cell>
          <cell r="H28">
            <v>3759159.869999999</v>
          </cell>
          <cell r="I28">
            <v>131.59071567042596</v>
          </cell>
          <cell r="J28">
            <v>902453.8699999992</v>
          </cell>
          <cell r="K28">
            <v>135.40511173526903</v>
          </cell>
          <cell r="L28">
            <v>5217025</v>
          </cell>
        </row>
        <row r="29">
          <cell r="B29">
            <v>58735651</v>
          </cell>
          <cell r="C29">
            <v>24567270</v>
          </cell>
          <cell r="D29">
            <v>4568395</v>
          </cell>
          <cell r="G29">
            <v>34061726.87</v>
          </cell>
          <cell r="H29">
            <v>6080972.619999997</v>
          </cell>
          <cell r="I29">
            <v>133.10960676561456</v>
          </cell>
          <cell r="J29">
            <v>1512577.6199999973</v>
          </cell>
          <cell r="K29">
            <v>138.6467721891769</v>
          </cell>
          <cell r="L29">
            <v>9494456.869999997</v>
          </cell>
        </row>
        <row r="30">
          <cell r="B30">
            <v>26394087</v>
          </cell>
          <cell r="C30">
            <v>10529227</v>
          </cell>
          <cell r="D30">
            <v>2184329</v>
          </cell>
          <cell r="G30">
            <v>13260611.65</v>
          </cell>
          <cell r="H30">
            <v>2607236.9700000007</v>
          </cell>
          <cell r="I30">
            <v>119.36100147917281</v>
          </cell>
          <cell r="J30">
            <v>422907.97000000067</v>
          </cell>
          <cell r="K30">
            <v>125.94097980791943</v>
          </cell>
          <cell r="L30">
            <v>2731384.6500000004</v>
          </cell>
        </row>
        <row r="31">
          <cell r="B31">
            <v>28801924</v>
          </cell>
          <cell r="C31">
            <v>12878713</v>
          </cell>
          <cell r="D31">
            <v>2516374</v>
          </cell>
          <cell r="G31">
            <v>14404985.01</v>
          </cell>
          <cell r="H31">
            <v>2964990.34</v>
          </cell>
          <cell r="I31">
            <v>117.82788806433385</v>
          </cell>
          <cell r="J31">
            <v>448616.33999999985</v>
          </cell>
          <cell r="K31">
            <v>111.85112215793612</v>
          </cell>
          <cell r="L31">
            <v>1526272.0099999998</v>
          </cell>
        </row>
        <row r="32">
          <cell r="B32">
            <v>12498571</v>
          </cell>
          <cell r="C32">
            <v>4513436</v>
          </cell>
          <cell r="D32">
            <v>976581</v>
          </cell>
          <cell r="G32">
            <v>5894868.17</v>
          </cell>
          <cell r="H32">
            <v>1145278.1100000003</v>
          </cell>
          <cell r="I32">
            <v>117.27425682047883</v>
          </cell>
          <cell r="J32">
            <v>168697.11000000034</v>
          </cell>
          <cell r="K32">
            <v>130.6071066477956</v>
          </cell>
          <cell r="L32">
            <v>1381432.17</v>
          </cell>
        </row>
        <row r="33">
          <cell r="B33">
            <v>24220261</v>
          </cell>
          <cell r="C33">
            <v>8822367</v>
          </cell>
          <cell r="D33">
            <v>1927617</v>
          </cell>
          <cell r="G33">
            <v>11409453.35</v>
          </cell>
          <cell r="H33">
            <v>2199179.049999999</v>
          </cell>
          <cell r="I33">
            <v>114.08796716360143</v>
          </cell>
          <cell r="J33">
            <v>271562.0499999989</v>
          </cell>
          <cell r="K33">
            <v>129.32417513349876</v>
          </cell>
          <cell r="L33">
            <v>2587086.3499999996</v>
          </cell>
        </row>
        <row r="34">
          <cell r="B34">
            <v>19306060</v>
          </cell>
          <cell r="C34">
            <v>7377720</v>
          </cell>
          <cell r="D34">
            <v>1350235</v>
          </cell>
          <cell r="G34">
            <v>10136030</v>
          </cell>
          <cell r="H34">
            <v>2143694.3499999996</v>
          </cell>
          <cell r="I34">
            <v>158.76453728425048</v>
          </cell>
          <cell r="J34">
            <v>793459.3499999996</v>
          </cell>
          <cell r="K34">
            <v>137.38702471766345</v>
          </cell>
          <cell r="L34">
            <v>2758310</v>
          </cell>
        </row>
        <row r="35">
          <cell r="B35">
            <v>45725508</v>
          </cell>
          <cell r="C35">
            <v>18961136</v>
          </cell>
          <cell r="D35">
            <v>4215131</v>
          </cell>
          <cell r="G35">
            <v>23651816.41</v>
          </cell>
          <cell r="H35">
            <v>4695419.969999999</v>
          </cell>
          <cell r="I35">
            <v>111.39440197706783</v>
          </cell>
          <cell r="J35">
            <v>480288.9699999988</v>
          </cell>
          <cell r="K35">
            <v>124.73839336419505</v>
          </cell>
          <cell r="L35">
            <v>4690680.41</v>
          </cell>
        </row>
        <row r="36">
          <cell r="B36">
            <v>3890509571</v>
          </cell>
          <cell r="C36">
            <v>1991418437</v>
          </cell>
          <cell r="D36">
            <v>364973960</v>
          </cell>
          <cell r="G36">
            <v>2256730396.17</v>
          </cell>
          <cell r="H36">
            <v>379185538.71000004</v>
          </cell>
          <cell r="I36">
            <v>103.89386100586464</v>
          </cell>
          <cell r="J36">
            <v>14211578.709999941</v>
          </cell>
          <cell r="K36">
            <v>113.32276302361059</v>
          </cell>
          <cell r="L36">
            <v>265311959.17000002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30.06.2015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30.06.2015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462908330</v>
      </c>
      <c r="D10" s="33">
        <f>'[1]вспомогат'!D10</f>
        <v>63288080</v>
      </c>
      <c r="E10" s="33">
        <f>'[1]вспомогат'!G10</f>
        <v>529859017.26</v>
      </c>
      <c r="F10" s="33">
        <f>'[1]вспомогат'!H10</f>
        <v>68909868.37</v>
      </c>
      <c r="G10" s="34">
        <f>'[1]вспомогат'!I10</f>
        <v>108.88285498627863</v>
      </c>
      <c r="H10" s="35">
        <f>'[1]вспомогат'!J10</f>
        <v>5621788.370000005</v>
      </c>
      <c r="I10" s="36">
        <f>'[1]вспомогат'!K10</f>
        <v>114.46305519280675</v>
      </c>
      <c r="J10" s="37">
        <f>'[1]вспомогат'!L10</f>
        <v>66950687.25999999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957240000</v>
      </c>
      <c r="D12" s="38">
        <f>'[1]вспомогат'!D11</f>
        <v>196690000</v>
      </c>
      <c r="E12" s="33">
        <f>'[1]вспомогат'!G11</f>
        <v>1012887516.88</v>
      </c>
      <c r="F12" s="38">
        <f>'[1]вспомогат'!H11</f>
        <v>180379461.17999995</v>
      </c>
      <c r="G12" s="39">
        <f>'[1]вспомогат'!I11</f>
        <v>91.70748954191873</v>
      </c>
      <c r="H12" s="35">
        <f>'[1]вспомогат'!J11</f>
        <v>-16310538.820000052</v>
      </c>
      <c r="I12" s="36">
        <f>'[1]вспомогат'!K11</f>
        <v>105.81332966445196</v>
      </c>
      <c r="J12" s="37">
        <f>'[1]вспомогат'!L11</f>
        <v>55647516.879999995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65572255</v>
      </c>
      <c r="D13" s="38">
        <f>'[1]вспомогат'!D12</f>
        <v>12114314</v>
      </c>
      <c r="E13" s="33">
        <f>'[1]вспомогат'!G12</f>
        <v>87043590.81</v>
      </c>
      <c r="F13" s="38">
        <f>'[1]вспомогат'!H12</f>
        <v>15558665.469999999</v>
      </c>
      <c r="G13" s="39">
        <f>'[1]вспомогат'!I12</f>
        <v>128.43208018217126</v>
      </c>
      <c r="H13" s="35">
        <f>'[1]вспомогат'!J12</f>
        <v>3444351.469999999</v>
      </c>
      <c r="I13" s="36">
        <f>'[1]вспомогат'!K12</f>
        <v>132.7445438775897</v>
      </c>
      <c r="J13" s="37">
        <f>'[1]вспомогат'!L12</f>
        <v>21471335.810000002</v>
      </c>
    </row>
    <row r="14" spans="1:10" ht="12.75">
      <c r="A14" s="32" t="s">
        <v>16</v>
      </c>
      <c r="B14" s="33">
        <f>'[1]вспомогат'!B13</f>
        <v>268906656</v>
      </c>
      <c r="C14" s="33">
        <f>'[1]вспомогат'!C13</f>
        <v>134489010</v>
      </c>
      <c r="D14" s="38">
        <f>'[1]вспомогат'!D13</f>
        <v>19697785</v>
      </c>
      <c r="E14" s="33">
        <f>'[1]вспомогат'!G13</f>
        <v>150939336.99</v>
      </c>
      <c r="F14" s="38">
        <f>'[1]вспомогат'!H13</f>
        <v>24744431.930000007</v>
      </c>
      <c r="G14" s="39">
        <f>'[1]вспомогат'!I13</f>
        <v>125.62037777344004</v>
      </c>
      <c r="H14" s="35">
        <f>'[1]вспомогат'!J13</f>
        <v>5046646.930000007</v>
      </c>
      <c r="I14" s="36">
        <f>'[1]вспомогат'!K13</f>
        <v>112.23172584139031</v>
      </c>
      <c r="J14" s="37">
        <f>'[1]вспомогат'!L13</f>
        <v>16450326.99000001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93168300</v>
      </c>
      <c r="D15" s="38">
        <f>'[1]вспомогат'!D14</f>
        <v>17786200</v>
      </c>
      <c r="E15" s="33">
        <f>'[1]вспомогат'!G14</f>
        <v>101716590.22</v>
      </c>
      <c r="F15" s="38">
        <f>'[1]вспомогат'!H14</f>
        <v>19052476.179999992</v>
      </c>
      <c r="G15" s="39">
        <f>'[1]вспомогат'!I14</f>
        <v>107.11943068221426</v>
      </c>
      <c r="H15" s="35">
        <f>'[1]вспомогат'!J14</f>
        <v>1266276.1799999923</v>
      </c>
      <c r="I15" s="36">
        <f>'[1]вспомогат'!K14</f>
        <v>109.17510593195325</v>
      </c>
      <c r="J15" s="37">
        <f>'[1]вспомогат'!L14</f>
        <v>8548290.219999999</v>
      </c>
    </row>
    <row r="16" spans="1:10" ht="12.75">
      <c r="A16" s="32" t="s">
        <v>18</v>
      </c>
      <c r="B16" s="33">
        <f>'[1]вспомогат'!B15</f>
        <v>30000000</v>
      </c>
      <c r="C16" s="33">
        <f>'[1]вспомогат'!C15</f>
        <v>14573760</v>
      </c>
      <c r="D16" s="38">
        <f>'[1]вспомогат'!D15</f>
        <v>2814900</v>
      </c>
      <c r="E16" s="33">
        <f>'[1]вспомогат'!G15</f>
        <v>14906746.97</v>
      </c>
      <c r="F16" s="38">
        <f>'[1]вспомогат'!H15</f>
        <v>2626220.7700000014</v>
      </c>
      <c r="G16" s="39">
        <f>'[1]вспомогат'!I15</f>
        <v>93.29712494227154</v>
      </c>
      <c r="H16" s="35">
        <f>'[1]вспомогат'!J15</f>
        <v>-188679.22999999858</v>
      </c>
      <c r="I16" s="36">
        <f>'[1]вспомогат'!K15</f>
        <v>102.28483912181893</v>
      </c>
      <c r="J16" s="37">
        <f>'[1]вспомогат'!L15</f>
        <v>332986.97000000067</v>
      </c>
    </row>
    <row r="17" spans="1:10" ht="20.25" customHeight="1">
      <c r="A17" s="40" t="s">
        <v>19</v>
      </c>
      <c r="B17" s="41">
        <f>SUM(B12:B16)</f>
        <v>2442711696</v>
      </c>
      <c r="C17" s="41">
        <f>SUM(C12:C16)</f>
        <v>1265043325</v>
      </c>
      <c r="D17" s="41">
        <f>SUM(D12:D16)</f>
        <v>249103199</v>
      </c>
      <c r="E17" s="41">
        <f>SUM(E12:E16)</f>
        <v>1367493781.8700001</v>
      </c>
      <c r="F17" s="41">
        <f>SUM(F12:F16)</f>
        <v>242361255.52999994</v>
      </c>
      <c r="G17" s="42">
        <f>F17/D17*100</f>
        <v>97.29351389421537</v>
      </c>
      <c r="H17" s="41">
        <f>SUM(H12:H16)</f>
        <v>-6741943.470000053</v>
      </c>
      <c r="I17" s="43">
        <f>E17/C17*100</f>
        <v>108.09857297733262</v>
      </c>
      <c r="J17" s="41">
        <f>SUM(J12:J16)</f>
        <v>102450456.87</v>
      </c>
    </row>
    <row r="18" spans="1:10" ht="20.25" customHeight="1">
      <c r="A18" s="32" t="s">
        <v>20</v>
      </c>
      <c r="B18" s="44">
        <f>'[1]вспомогат'!B16</f>
        <v>29488489</v>
      </c>
      <c r="C18" s="44">
        <f>'[1]вспомогат'!C16</f>
        <v>11629893</v>
      </c>
      <c r="D18" s="45">
        <f>'[1]вспомогат'!D16</f>
        <v>3164927</v>
      </c>
      <c r="E18" s="44">
        <f>'[1]вспомогат'!G16</f>
        <v>12911485.99</v>
      </c>
      <c r="F18" s="45">
        <f>'[1]вспомогат'!H16</f>
        <v>2264274.620000001</v>
      </c>
      <c r="G18" s="46">
        <f>'[1]вспомогат'!I16</f>
        <v>71.54271235955841</v>
      </c>
      <c r="H18" s="47">
        <f>'[1]вспомогат'!J16</f>
        <v>-900652.379999999</v>
      </c>
      <c r="I18" s="48">
        <f>'[1]вспомогат'!K16</f>
        <v>111.0198175512019</v>
      </c>
      <c r="J18" s="49">
        <f>'[1]вспомогат'!L16</f>
        <v>1281592.9900000002</v>
      </c>
    </row>
    <row r="19" spans="1:10" ht="12.75">
      <c r="A19" s="32" t="s">
        <v>21</v>
      </c>
      <c r="B19" s="33">
        <f>'[1]вспомогат'!B17</f>
        <v>87319880</v>
      </c>
      <c r="C19" s="33">
        <f>'[1]вспомогат'!C17</f>
        <v>43402200</v>
      </c>
      <c r="D19" s="38">
        <f>'[1]вспомогат'!D17</f>
        <v>7992195</v>
      </c>
      <c r="E19" s="33">
        <f>'[1]вспомогат'!G17</f>
        <v>57796386.18</v>
      </c>
      <c r="F19" s="38">
        <f>'[1]вспомогат'!H17</f>
        <v>10665364.939999998</v>
      </c>
      <c r="G19" s="39">
        <f>'[1]вспомогат'!I17</f>
        <v>133.44725622935874</v>
      </c>
      <c r="H19" s="35">
        <f>'[1]вспомогат'!J17</f>
        <v>2673169.9399999976</v>
      </c>
      <c r="I19" s="36">
        <f>'[1]вспомогат'!K17</f>
        <v>133.1646464464935</v>
      </c>
      <c r="J19" s="37">
        <f>'[1]вспомогат'!L17</f>
        <v>14394186.18</v>
      </c>
    </row>
    <row r="20" spans="1:10" ht="12.75">
      <c r="A20" s="32" t="s">
        <v>22</v>
      </c>
      <c r="B20" s="33">
        <f>'[1]вспомогат'!B18</f>
        <v>8742979</v>
      </c>
      <c r="C20" s="33">
        <f>'[1]вспомогат'!C18</f>
        <v>3427059</v>
      </c>
      <c r="D20" s="38">
        <f>'[1]вспомогат'!D18</f>
        <v>618259</v>
      </c>
      <c r="E20" s="33">
        <f>'[1]вспомогат'!G18</f>
        <v>4829260.93</v>
      </c>
      <c r="F20" s="38">
        <f>'[1]вспомогат'!H18</f>
        <v>828755.5099999998</v>
      </c>
      <c r="G20" s="39">
        <f>'[1]вспомогат'!I18</f>
        <v>134.04665520437226</v>
      </c>
      <c r="H20" s="35">
        <f>'[1]вспомогат'!J18</f>
        <v>210496.50999999978</v>
      </c>
      <c r="I20" s="36">
        <f>'[1]вспомогат'!K18</f>
        <v>140.9156051880052</v>
      </c>
      <c r="J20" s="37">
        <f>'[1]вспомогат'!L18</f>
        <v>1402201.9299999997</v>
      </c>
    </row>
    <row r="21" spans="1:10" ht="12.75">
      <c r="A21" s="32" t="s">
        <v>23</v>
      </c>
      <c r="B21" s="33">
        <f>'[1]вспомогат'!B19</f>
        <v>20371956</v>
      </c>
      <c r="C21" s="33">
        <f>'[1]вспомогат'!C19</f>
        <v>6937303</v>
      </c>
      <c r="D21" s="38">
        <f>'[1]вспомогат'!D19</f>
        <v>1400909</v>
      </c>
      <c r="E21" s="33">
        <f>'[1]вспомогат'!G19</f>
        <v>9517547.02</v>
      </c>
      <c r="F21" s="38">
        <f>'[1]вспомогат'!H19</f>
        <v>1910857.8899999997</v>
      </c>
      <c r="G21" s="39">
        <f>'[1]вспомогат'!I19</f>
        <v>136.40128587938258</v>
      </c>
      <c r="H21" s="35">
        <f>'[1]вспомогат'!J19</f>
        <v>509948.88999999966</v>
      </c>
      <c r="I21" s="36">
        <f>'[1]вспомогат'!K19</f>
        <v>137.1937627634255</v>
      </c>
      <c r="J21" s="37">
        <f>'[1]вспомогат'!L19</f>
        <v>2580244.0199999996</v>
      </c>
    </row>
    <row r="22" spans="1:10" ht="12.75">
      <c r="A22" s="32" t="s">
        <v>24</v>
      </c>
      <c r="B22" s="33">
        <f>'[1]вспомогат'!B20</f>
        <v>40347468</v>
      </c>
      <c r="C22" s="33">
        <f>'[1]вспомогат'!C20</f>
        <v>16462191</v>
      </c>
      <c r="D22" s="38">
        <f>'[1]вспомогат'!D20</f>
        <v>3443430</v>
      </c>
      <c r="E22" s="33">
        <f>'[1]вспомогат'!G20</f>
        <v>24978562.81</v>
      </c>
      <c r="F22" s="38">
        <f>'[1]вспомогат'!H20</f>
        <v>4642064.98</v>
      </c>
      <c r="G22" s="39">
        <f>'[1]вспомогат'!I20</f>
        <v>134.80933197422337</v>
      </c>
      <c r="H22" s="35">
        <f>'[1]вспомогат'!J20</f>
        <v>1198634.9800000004</v>
      </c>
      <c r="I22" s="36">
        <f>'[1]вспомогат'!K20</f>
        <v>151.7329182367037</v>
      </c>
      <c r="J22" s="37">
        <f>'[1]вспомогат'!L20</f>
        <v>8516371.809999999</v>
      </c>
    </row>
    <row r="23" spans="1:10" ht="12.75">
      <c r="A23" s="32" t="s">
        <v>25</v>
      </c>
      <c r="B23" s="33">
        <f>'[1]вспомогат'!B21</f>
        <v>31549680</v>
      </c>
      <c r="C23" s="33">
        <f>'[1]вспомогат'!C21</f>
        <v>13369620</v>
      </c>
      <c r="D23" s="38">
        <f>'[1]вспомогат'!D21</f>
        <v>2539070</v>
      </c>
      <c r="E23" s="33">
        <f>'[1]вспомогат'!G21</f>
        <v>19888992</v>
      </c>
      <c r="F23" s="38">
        <f>'[1]вспомогат'!H21</f>
        <v>3534506.25</v>
      </c>
      <c r="G23" s="39">
        <f>'[1]вспомогат'!I21</f>
        <v>139.2047580413301</v>
      </c>
      <c r="H23" s="35">
        <f>'[1]вспомогат'!J21</f>
        <v>995436.25</v>
      </c>
      <c r="I23" s="36">
        <f>'[1]вспомогат'!K21</f>
        <v>148.76258263136873</v>
      </c>
      <c r="J23" s="37">
        <f>'[1]вспомогат'!L21</f>
        <v>6519372</v>
      </c>
    </row>
    <row r="24" spans="1:10" ht="12.75">
      <c r="A24" s="32" t="s">
        <v>26</v>
      </c>
      <c r="B24" s="33">
        <f>'[1]вспомогат'!B22</f>
        <v>41928488</v>
      </c>
      <c r="C24" s="33">
        <f>'[1]вспомогат'!C22</f>
        <v>18667814</v>
      </c>
      <c r="D24" s="38">
        <f>'[1]вспомогат'!D22</f>
        <v>3357535</v>
      </c>
      <c r="E24" s="33">
        <f>'[1]вспомогат'!G22</f>
        <v>28101119.71</v>
      </c>
      <c r="F24" s="38">
        <f>'[1]вспомогат'!H22</f>
        <v>4785929.440000001</v>
      </c>
      <c r="G24" s="39">
        <f>'[1]вспомогат'!I22</f>
        <v>142.54295011072116</v>
      </c>
      <c r="H24" s="35">
        <f>'[1]вспомогат'!J22</f>
        <v>1428394.4400000013</v>
      </c>
      <c r="I24" s="36">
        <f>'[1]вспомогат'!K22</f>
        <v>150.5324603619899</v>
      </c>
      <c r="J24" s="37">
        <f>'[1]вспомогат'!L22</f>
        <v>9433305.71</v>
      </c>
    </row>
    <row r="25" spans="1:10" ht="12.75">
      <c r="A25" s="32" t="s">
        <v>27</v>
      </c>
      <c r="B25" s="33">
        <f>'[1]вспомогат'!B23</f>
        <v>22320700</v>
      </c>
      <c r="C25" s="33">
        <f>'[1]вспомогат'!C23</f>
        <v>9289236</v>
      </c>
      <c r="D25" s="38">
        <f>'[1]вспомогат'!D23</f>
        <v>1992240</v>
      </c>
      <c r="E25" s="33">
        <f>'[1]вспомогат'!G23</f>
        <v>12941586.94</v>
      </c>
      <c r="F25" s="38">
        <f>'[1]вспомогат'!H23</f>
        <v>2530991.7299999986</v>
      </c>
      <c r="G25" s="39">
        <f>'[1]вспомогат'!I23</f>
        <v>127.04251144440421</v>
      </c>
      <c r="H25" s="35">
        <f>'[1]вспомогат'!J23</f>
        <v>538751.7299999986</v>
      </c>
      <c r="I25" s="36">
        <f>'[1]вспомогат'!K23</f>
        <v>139.31809828063362</v>
      </c>
      <c r="J25" s="37">
        <f>'[1]вспомогат'!L23</f>
        <v>3652350.9399999995</v>
      </c>
    </row>
    <row r="26" spans="1:10" ht="12.75">
      <c r="A26" s="32" t="s">
        <v>28</v>
      </c>
      <c r="B26" s="33">
        <f>'[1]вспомогат'!B24</f>
        <v>25837284</v>
      </c>
      <c r="C26" s="33">
        <f>'[1]вспомогат'!C24</f>
        <v>9246337</v>
      </c>
      <c r="D26" s="38">
        <f>'[1]вспомогат'!D24</f>
        <v>1751759</v>
      </c>
      <c r="E26" s="33">
        <f>'[1]вспомогат'!G24</f>
        <v>12512728.75</v>
      </c>
      <c r="F26" s="38">
        <f>'[1]вспомогат'!H24</f>
        <v>2248130.6799999997</v>
      </c>
      <c r="G26" s="39">
        <f>'[1]вспомогат'!I24</f>
        <v>128.3356146593224</v>
      </c>
      <c r="H26" s="35">
        <f>'[1]вспомогат'!J24</f>
        <v>496371.6799999997</v>
      </c>
      <c r="I26" s="36">
        <f>'[1]вспомогат'!K24</f>
        <v>135.32633247090172</v>
      </c>
      <c r="J26" s="37">
        <f>'[1]вспомогат'!L24</f>
        <v>3266391.75</v>
      </c>
    </row>
    <row r="27" spans="1:10" ht="12.75">
      <c r="A27" s="32" t="s">
        <v>29</v>
      </c>
      <c r="B27" s="33">
        <f>'[1]вспомогат'!B25</f>
        <v>33043630</v>
      </c>
      <c r="C27" s="33">
        <f>'[1]вспомогат'!C25</f>
        <v>12951470</v>
      </c>
      <c r="D27" s="38">
        <f>'[1]вспомогат'!D25</f>
        <v>2619905</v>
      </c>
      <c r="E27" s="33">
        <f>'[1]вспомогат'!G25</f>
        <v>20965468.4</v>
      </c>
      <c r="F27" s="38">
        <f>'[1]вспомогат'!H25</f>
        <v>4809954.379999999</v>
      </c>
      <c r="G27" s="39">
        <f>'[1]вспомогат'!I25</f>
        <v>183.59270202545508</v>
      </c>
      <c r="H27" s="35">
        <f>'[1]вспомогат'!J25</f>
        <v>2190049.379999999</v>
      </c>
      <c r="I27" s="36">
        <f>'[1]вспомогат'!K25</f>
        <v>161.87713363811213</v>
      </c>
      <c r="J27" s="37">
        <f>'[1]вспомогат'!L25</f>
        <v>8013998.3999999985</v>
      </c>
    </row>
    <row r="28" spans="1:10" ht="12.75">
      <c r="A28" s="32" t="s">
        <v>30</v>
      </c>
      <c r="B28" s="33">
        <f>'[1]вспомогат'!B26</f>
        <v>22284310</v>
      </c>
      <c r="C28" s="33">
        <f>'[1]вспомогат'!C26</f>
        <v>8567123</v>
      </c>
      <c r="D28" s="38">
        <f>'[1]вспомогат'!D26</f>
        <v>1515156</v>
      </c>
      <c r="E28" s="33">
        <f>'[1]вспомогат'!G26</f>
        <v>12822203.86</v>
      </c>
      <c r="F28" s="38">
        <f>'[1]вспомогат'!H26</f>
        <v>2351352.9799999986</v>
      </c>
      <c r="G28" s="39">
        <f>'[1]вспомогат'!I26</f>
        <v>155.18883732104143</v>
      </c>
      <c r="H28" s="35">
        <f>'[1]вспомогат'!J26</f>
        <v>836196.9799999986</v>
      </c>
      <c r="I28" s="36">
        <f>'[1]вспомогат'!K26</f>
        <v>149.66755887594937</v>
      </c>
      <c r="J28" s="37">
        <f>'[1]вспомогат'!L26</f>
        <v>4255080.859999999</v>
      </c>
    </row>
    <row r="29" spans="1:10" ht="12.75">
      <c r="A29" s="32" t="s">
        <v>31</v>
      </c>
      <c r="B29" s="33">
        <f>'[1]вспомогат'!B27</f>
        <v>17697150</v>
      </c>
      <c r="C29" s="33">
        <f>'[1]вспомогат'!C27</f>
        <v>7131436</v>
      </c>
      <c r="D29" s="38">
        <f>'[1]вспомогат'!D27</f>
        <v>1591928</v>
      </c>
      <c r="E29" s="33">
        <f>'[1]вспомогат'!G27</f>
        <v>9340506.99</v>
      </c>
      <c r="F29" s="38">
        <f>'[1]вспомогат'!H27</f>
        <v>1746300.13</v>
      </c>
      <c r="G29" s="39">
        <f>'[1]вспомогат'!I27</f>
        <v>109.6971804001186</v>
      </c>
      <c r="H29" s="35">
        <f>'[1]вспомогат'!J27</f>
        <v>154372.1299999999</v>
      </c>
      <c r="I29" s="36">
        <f>'[1]вспомогат'!K27</f>
        <v>130.97652408294766</v>
      </c>
      <c r="J29" s="37">
        <f>'[1]вспомогат'!L27</f>
        <v>2209070.99</v>
      </c>
    </row>
    <row r="30" spans="1:10" ht="12.75">
      <c r="A30" s="32" t="s">
        <v>32</v>
      </c>
      <c r="B30" s="33">
        <f>'[1]вспомогат'!B28</f>
        <v>31695399</v>
      </c>
      <c r="C30" s="33">
        <f>'[1]вспомогат'!C28</f>
        <v>14735231</v>
      </c>
      <c r="D30" s="38">
        <f>'[1]вспомогат'!D28</f>
        <v>2856706</v>
      </c>
      <c r="E30" s="33">
        <f>'[1]вспомогат'!G28</f>
        <v>19952256</v>
      </c>
      <c r="F30" s="38">
        <f>'[1]вспомогат'!H28</f>
        <v>3759159.869999999</v>
      </c>
      <c r="G30" s="39">
        <f>'[1]вспомогат'!I28</f>
        <v>131.59071567042596</v>
      </c>
      <c r="H30" s="35">
        <f>'[1]вспомогат'!J28</f>
        <v>902453.8699999992</v>
      </c>
      <c r="I30" s="36">
        <f>'[1]вспомогат'!K28</f>
        <v>135.40511173526903</v>
      </c>
      <c r="J30" s="37">
        <f>'[1]вспомогат'!L28</f>
        <v>5217025</v>
      </c>
    </row>
    <row r="31" spans="1:10" ht="12.75">
      <c r="A31" s="32" t="s">
        <v>33</v>
      </c>
      <c r="B31" s="33">
        <f>'[1]вспомогат'!B29</f>
        <v>58735651</v>
      </c>
      <c r="C31" s="33">
        <f>'[1]вспомогат'!C29</f>
        <v>24567270</v>
      </c>
      <c r="D31" s="38">
        <f>'[1]вспомогат'!D29</f>
        <v>4568395</v>
      </c>
      <c r="E31" s="33">
        <f>'[1]вспомогат'!G29</f>
        <v>34061726.87</v>
      </c>
      <c r="F31" s="38">
        <f>'[1]вспомогат'!H29</f>
        <v>6080972.619999997</v>
      </c>
      <c r="G31" s="39">
        <f>'[1]вспомогат'!I29</f>
        <v>133.10960676561456</v>
      </c>
      <c r="H31" s="35">
        <f>'[1]вспомогат'!J29</f>
        <v>1512577.6199999973</v>
      </c>
      <c r="I31" s="36">
        <f>'[1]вспомогат'!K29</f>
        <v>138.6467721891769</v>
      </c>
      <c r="J31" s="37">
        <f>'[1]вспомогат'!L29</f>
        <v>9494456.869999997</v>
      </c>
    </row>
    <row r="32" spans="1:10" ht="12.75">
      <c r="A32" s="32" t="s">
        <v>34</v>
      </c>
      <c r="B32" s="33">
        <f>'[1]вспомогат'!B30</f>
        <v>26394087</v>
      </c>
      <c r="C32" s="33">
        <f>'[1]вспомогат'!C30</f>
        <v>10529227</v>
      </c>
      <c r="D32" s="38">
        <f>'[1]вспомогат'!D30</f>
        <v>2184329</v>
      </c>
      <c r="E32" s="33">
        <f>'[1]вспомогат'!G30</f>
        <v>13260611.65</v>
      </c>
      <c r="F32" s="38">
        <f>'[1]вспомогат'!H30</f>
        <v>2607236.9700000007</v>
      </c>
      <c r="G32" s="39">
        <f>'[1]вспомогат'!I30</f>
        <v>119.36100147917281</v>
      </c>
      <c r="H32" s="35">
        <f>'[1]вспомогат'!J30</f>
        <v>422907.97000000067</v>
      </c>
      <c r="I32" s="36">
        <f>'[1]вспомогат'!K30</f>
        <v>125.94097980791943</v>
      </c>
      <c r="J32" s="37">
        <f>'[1]вспомогат'!L30</f>
        <v>2731384.6500000004</v>
      </c>
    </row>
    <row r="33" spans="1:10" ht="12.75">
      <c r="A33" s="32" t="s">
        <v>35</v>
      </c>
      <c r="B33" s="33">
        <f>'[1]вспомогат'!B31</f>
        <v>28801924</v>
      </c>
      <c r="C33" s="33">
        <f>'[1]вспомогат'!C31</f>
        <v>12878713</v>
      </c>
      <c r="D33" s="38">
        <f>'[1]вспомогат'!D31</f>
        <v>2516374</v>
      </c>
      <c r="E33" s="33">
        <f>'[1]вспомогат'!G31</f>
        <v>14404985.01</v>
      </c>
      <c r="F33" s="38">
        <f>'[1]вспомогат'!H31</f>
        <v>2964990.34</v>
      </c>
      <c r="G33" s="39">
        <f>'[1]вспомогат'!I31</f>
        <v>117.82788806433385</v>
      </c>
      <c r="H33" s="35">
        <f>'[1]вспомогат'!J31</f>
        <v>448616.33999999985</v>
      </c>
      <c r="I33" s="36">
        <f>'[1]вспомогат'!K31</f>
        <v>111.85112215793612</v>
      </c>
      <c r="J33" s="37">
        <f>'[1]вспомогат'!L31</f>
        <v>1526272.0099999998</v>
      </c>
    </row>
    <row r="34" spans="1:10" ht="12.75">
      <c r="A34" s="32" t="s">
        <v>36</v>
      </c>
      <c r="B34" s="33">
        <f>'[1]вспомогат'!B32</f>
        <v>12498571</v>
      </c>
      <c r="C34" s="33">
        <f>'[1]вспомогат'!C32</f>
        <v>4513436</v>
      </c>
      <c r="D34" s="38">
        <f>'[1]вспомогат'!D32</f>
        <v>976581</v>
      </c>
      <c r="E34" s="33">
        <f>'[1]вспомогат'!G32</f>
        <v>5894868.17</v>
      </c>
      <c r="F34" s="38">
        <f>'[1]вспомогат'!H32</f>
        <v>1145278.1100000003</v>
      </c>
      <c r="G34" s="39">
        <f>'[1]вспомогат'!I32</f>
        <v>117.27425682047883</v>
      </c>
      <c r="H34" s="35">
        <f>'[1]вспомогат'!J32</f>
        <v>168697.11000000034</v>
      </c>
      <c r="I34" s="36">
        <f>'[1]вспомогат'!K32</f>
        <v>130.6071066477956</v>
      </c>
      <c r="J34" s="37">
        <f>'[1]вспомогат'!L32</f>
        <v>1381432.17</v>
      </c>
    </row>
    <row r="35" spans="1:10" ht="12.75">
      <c r="A35" s="32" t="s">
        <v>37</v>
      </c>
      <c r="B35" s="33">
        <f>'[1]вспомогат'!B33</f>
        <v>24220261</v>
      </c>
      <c r="C35" s="33">
        <f>'[1]вспомогат'!C33</f>
        <v>8822367</v>
      </c>
      <c r="D35" s="38">
        <f>'[1]вспомогат'!D33</f>
        <v>1927617</v>
      </c>
      <c r="E35" s="33">
        <f>'[1]вспомогат'!G33</f>
        <v>11409453.35</v>
      </c>
      <c r="F35" s="38">
        <f>'[1]вспомогат'!H33</f>
        <v>2199179.049999999</v>
      </c>
      <c r="G35" s="39">
        <f>'[1]вспомогат'!I33</f>
        <v>114.08796716360143</v>
      </c>
      <c r="H35" s="35">
        <f>'[1]вспомогат'!J33</f>
        <v>271562.0499999989</v>
      </c>
      <c r="I35" s="36">
        <f>'[1]вспомогат'!K33</f>
        <v>129.32417513349876</v>
      </c>
      <c r="J35" s="37">
        <f>'[1]вспомогат'!L33</f>
        <v>2587086.3499999996</v>
      </c>
    </row>
    <row r="36" spans="1:10" ht="12.75">
      <c r="A36" s="32" t="s">
        <v>38</v>
      </c>
      <c r="B36" s="33">
        <f>'[1]вспомогат'!B34</f>
        <v>19306060</v>
      </c>
      <c r="C36" s="33">
        <f>'[1]вспомогат'!C34</f>
        <v>7377720</v>
      </c>
      <c r="D36" s="38">
        <f>'[1]вспомогат'!D34</f>
        <v>1350235</v>
      </c>
      <c r="E36" s="33">
        <f>'[1]вспомогат'!G34</f>
        <v>10136030</v>
      </c>
      <c r="F36" s="38">
        <f>'[1]вспомогат'!H34</f>
        <v>2143694.3499999996</v>
      </c>
      <c r="G36" s="39">
        <f>'[1]вспомогат'!I34</f>
        <v>158.76453728425048</v>
      </c>
      <c r="H36" s="35">
        <f>'[1]вспомогат'!J34</f>
        <v>793459.3499999996</v>
      </c>
      <c r="I36" s="36">
        <f>'[1]вспомогат'!K34</f>
        <v>137.38702471766345</v>
      </c>
      <c r="J36" s="37">
        <f>'[1]вспомогат'!L34</f>
        <v>2758310</v>
      </c>
    </row>
    <row r="37" spans="1:10" ht="12.75">
      <c r="A37" s="32" t="s">
        <v>39</v>
      </c>
      <c r="B37" s="33">
        <f>'[1]вспомогат'!B35</f>
        <v>45725508</v>
      </c>
      <c r="C37" s="33">
        <f>'[1]вспомогат'!C35</f>
        <v>18961136</v>
      </c>
      <c r="D37" s="38">
        <f>'[1]вспомогат'!D35</f>
        <v>4215131</v>
      </c>
      <c r="E37" s="33">
        <f>'[1]вспомогат'!G35</f>
        <v>23651816.41</v>
      </c>
      <c r="F37" s="38">
        <f>'[1]вспомогат'!H35</f>
        <v>4695419.969999999</v>
      </c>
      <c r="G37" s="39">
        <f>'[1]вспомогат'!I35</f>
        <v>111.39440197706783</v>
      </c>
      <c r="H37" s="35">
        <f>'[1]вспомогат'!J35</f>
        <v>480288.9699999988</v>
      </c>
      <c r="I37" s="36">
        <f>'[1]вспомогат'!K35</f>
        <v>124.73839336419505</v>
      </c>
      <c r="J37" s="37">
        <f>'[1]вспомогат'!L35</f>
        <v>4690680.41</v>
      </c>
    </row>
    <row r="38" spans="1:10" ht="18.75" customHeight="1">
      <c r="A38" s="50" t="s">
        <v>40</v>
      </c>
      <c r="B38" s="41">
        <f>SUM(B18:B37)</f>
        <v>628309475</v>
      </c>
      <c r="C38" s="41">
        <f>SUM(C18:C37)</f>
        <v>263466782</v>
      </c>
      <c r="D38" s="41">
        <f>SUM(D18:D37)</f>
        <v>52582681</v>
      </c>
      <c r="E38" s="41">
        <f>SUM(E18:E37)</f>
        <v>359377597.04</v>
      </c>
      <c r="F38" s="41">
        <f>SUM(F18:F37)</f>
        <v>67914414.81</v>
      </c>
      <c r="G38" s="42">
        <f>F38/D38*100</f>
        <v>129.15738322661792</v>
      </c>
      <c r="H38" s="41">
        <f>SUM(H18:H37)</f>
        <v>15331733.809999991</v>
      </c>
      <c r="I38" s="43">
        <f>E38/C38*100</f>
        <v>136.4033804610708</v>
      </c>
      <c r="J38" s="41">
        <f>SUM(J18:J37)</f>
        <v>95910815.03999999</v>
      </c>
    </row>
    <row r="39" spans="1:10" ht="20.25" customHeight="1">
      <c r="A39" s="51" t="s">
        <v>41</v>
      </c>
      <c r="B39" s="52">
        <f>'[1]вспомогат'!B36</f>
        <v>3890509571</v>
      </c>
      <c r="C39" s="52">
        <f>'[1]вспомогат'!C36</f>
        <v>1991418437</v>
      </c>
      <c r="D39" s="52">
        <f>'[1]вспомогат'!D36</f>
        <v>364973960</v>
      </c>
      <c r="E39" s="52">
        <f>'[1]вспомогат'!G36</f>
        <v>2256730396.17</v>
      </c>
      <c r="F39" s="52">
        <f>'[1]вспомогат'!H36</f>
        <v>379185538.71000004</v>
      </c>
      <c r="G39" s="53">
        <f>'[1]вспомогат'!I36</f>
        <v>103.89386100586464</v>
      </c>
      <c r="H39" s="52">
        <f>'[1]вспомогат'!J36</f>
        <v>14211578.709999941</v>
      </c>
      <c r="I39" s="53">
        <f>'[1]вспомогат'!K36</f>
        <v>113.32276302361059</v>
      </c>
      <c r="J39" s="52">
        <f>'[1]вспомогат'!L36</f>
        <v>265311959.17000002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01.01.2015 - 30.06.2015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2015-07-01T06:49:32Z</dcterms:created>
  <dcterms:modified xsi:type="dcterms:W3CDTF">2015-07-01T06:50:21Z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