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<sst xmlns="http://schemas.openxmlformats.org/spreadsheetml/2006/main" count="47" uniqueCount="42">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</sst>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25.06.2015</v>
          </cell>
        </row>
        <row r="6">
          <cell r="G6" t="str">
            <v>Фактично надійшло на 25.06.2015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515586019.41</v>
          </cell>
          <cell r="H10">
            <v>54636870.52000004</v>
          </cell>
          <cell r="I10">
            <v>98.46595975207656</v>
          </cell>
          <cell r="J10">
            <v>-851209.4799999595</v>
          </cell>
          <cell r="K10">
            <v>113.28863600672834</v>
          </cell>
          <cell r="L10">
            <v>60477689.410000026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970810023.61</v>
          </cell>
          <cell r="H11">
            <v>138301967.90999997</v>
          </cell>
          <cell r="I11">
            <v>90.57696503372846</v>
          </cell>
          <cell r="J11">
            <v>-14388032.090000033</v>
          </cell>
          <cell r="K11">
            <v>106.30393145394419</v>
          </cell>
          <cell r="L11">
            <v>57570023.610000014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83161860.43</v>
          </cell>
          <cell r="H12">
            <v>11676935.090000004</v>
          </cell>
          <cell r="I12">
            <v>96.38956931444903</v>
          </cell>
          <cell r="J12">
            <v>-437378.9099999964</v>
          </cell>
          <cell r="K12">
            <v>126.82476823467488</v>
          </cell>
          <cell r="L12">
            <v>17589605.430000007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147871742.19</v>
          </cell>
          <cell r="H13">
            <v>21676837.129999995</v>
          </cell>
          <cell r="I13">
            <v>110.04707955742231</v>
          </cell>
          <cell r="J13">
            <v>1979052.1299999952</v>
          </cell>
          <cell r="K13">
            <v>109.95079983858903</v>
          </cell>
          <cell r="L13">
            <v>13382732.189999998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96964986.04</v>
          </cell>
          <cell r="H14">
            <v>14300872</v>
          </cell>
          <cell r="I14">
            <v>80.40431345649999</v>
          </cell>
          <cell r="J14">
            <v>-3485328</v>
          </cell>
          <cell r="K14">
            <v>104.07508352089714</v>
          </cell>
          <cell r="L14">
            <v>3796686.0400000066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14083485.65</v>
          </cell>
          <cell r="H15">
            <v>1802959.4500000011</v>
          </cell>
          <cell r="I15">
            <v>64.05056840385097</v>
          </cell>
          <cell r="J15">
            <v>-1011940.5499999989</v>
          </cell>
          <cell r="K15">
            <v>96.6359103621852</v>
          </cell>
          <cell r="L15">
            <v>-490274.3499999996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12271435.88</v>
          </cell>
          <cell r="H16">
            <v>1624224.5100000016</v>
          </cell>
          <cell r="I16">
            <v>51.3194936249715</v>
          </cell>
          <cell r="J16">
            <v>-1540702.4899999984</v>
          </cell>
          <cell r="K16">
            <v>105.516326590451</v>
          </cell>
          <cell r="L16">
            <v>641542.8800000008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55827423.13</v>
          </cell>
          <cell r="H17">
            <v>8696401.89</v>
          </cell>
          <cell r="I17">
            <v>124.3729885965709</v>
          </cell>
          <cell r="J17">
            <v>1704206.8900000006</v>
          </cell>
          <cell r="K17">
            <v>131.66161927918836</v>
          </cell>
          <cell r="L17">
            <v>13425223.130000003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4472185.76</v>
          </cell>
          <cell r="H18">
            <v>471680.33999999985</v>
          </cell>
          <cell r="I18">
            <v>76.29170622667843</v>
          </cell>
          <cell r="J18">
            <v>-146578.66000000015</v>
          </cell>
          <cell r="K18">
            <v>130.49631652095863</v>
          </cell>
          <cell r="L18">
            <v>1045126.7599999998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8991581.64</v>
          </cell>
          <cell r="H19">
            <v>1384892.5100000007</v>
          </cell>
          <cell r="I19">
            <v>104.05613832350677</v>
          </cell>
          <cell r="J19">
            <v>53983.51000000071</v>
          </cell>
          <cell r="K19">
            <v>130.9332301195972</v>
          </cell>
          <cell r="L19">
            <v>2124278.6400000006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23919708.84</v>
          </cell>
          <cell r="H20">
            <v>3583211.0100000016</v>
          </cell>
          <cell r="I20">
            <v>104.05935390003577</v>
          </cell>
          <cell r="J20">
            <v>139781.01000000164</v>
          </cell>
          <cell r="K20">
            <v>145.30088273183077</v>
          </cell>
          <cell r="L20">
            <v>7457517.84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19103777.76</v>
          </cell>
          <cell r="H21">
            <v>2749292.0100000016</v>
          </cell>
          <cell r="I21">
            <v>108.27948855289542</v>
          </cell>
          <cell r="J21">
            <v>210222.01000000164</v>
          </cell>
          <cell r="K21">
            <v>142.88945953587313</v>
          </cell>
          <cell r="L21">
            <v>5734157.760000002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26145276.04</v>
          </cell>
          <cell r="H22">
            <v>2830085.7699999996</v>
          </cell>
          <cell r="I22">
            <v>84.29058133422286</v>
          </cell>
          <cell r="J22">
            <v>-527449.2300000004</v>
          </cell>
          <cell r="K22">
            <v>140.05537038241326</v>
          </cell>
          <cell r="L22">
            <v>7477462.039999999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12077918.42</v>
          </cell>
          <cell r="H23">
            <v>1667323.209999999</v>
          </cell>
          <cell r="I23">
            <v>83.69088111874066</v>
          </cell>
          <cell r="J23">
            <v>-324916.79000000097</v>
          </cell>
          <cell r="K23">
            <v>130.02057887214838</v>
          </cell>
          <cell r="L23">
            <v>2788682.42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11927784.75</v>
          </cell>
          <cell r="H24">
            <v>1663186.6799999997</v>
          </cell>
          <cell r="I24">
            <v>94.9438067679401</v>
          </cell>
          <cell r="J24">
            <v>-88572.3200000003</v>
          </cell>
          <cell r="K24">
            <v>129.00010836723774</v>
          </cell>
          <cell r="L24">
            <v>2681447.75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19777549.46</v>
          </cell>
          <cell r="H25">
            <v>3622035.4400000013</v>
          </cell>
          <cell r="I25">
            <v>138.25064038581556</v>
          </cell>
          <cell r="J25">
            <v>1002130.4400000013</v>
          </cell>
          <cell r="K25">
            <v>152.7050555651212</v>
          </cell>
          <cell r="L25">
            <v>6826079.460000001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12138706.67</v>
          </cell>
          <cell r="H26">
            <v>1667855.789999999</v>
          </cell>
          <cell r="I26">
            <v>110.07815630865727</v>
          </cell>
          <cell r="J26">
            <v>152699.7899999991</v>
          </cell>
          <cell r="K26">
            <v>141.68941743920334</v>
          </cell>
          <cell r="L26">
            <v>3571583.67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8911718.8</v>
          </cell>
          <cell r="H27">
            <v>1317511.9400000004</v>
          </cell>
          <cell r="I27">
            <v>82.76203069485557</v>
          </cell>
          <cell r="J27">
            <v>-274416.0599999996</v>
          </cell>
          <cell r="K27">
            <v>124.96387543827079</v>
          </cell>
          <cell r="L27">
            <v>1780282.8000000007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18934078.09</v>
          </cell>
          <cell r="H28">
            <v>2740981.959999999</v>
          </cell>
          <cell r="I28">
            <v>103.24090280074334</v>
          </cell>
          <cell r="J28">
            <v>86043.95999999903</v>
          </cell>
          <cell r="K28">
            <v>130.27919147693842</v>
          </cell>
          <cell r="L28">
            <v>4400615.09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32771518.55</v>
          </cell>
          <cell r="H29">
            <v>4790764.300000001</v>
          </cell>
          <cell r="I29">
            <v>104.86755851891093</v>
          </cell>
          <cell r="J29">
            <v>222369.30000000075</v>
          </cell>
          <cell r="K29">
            <v>133.3950355493305</v>
          </cell>
          <cell r="L29">
            <v>8204248.550000001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12778361.87</v>
          </cell>
          <cell r="H30">
            <v>2124987.1899999995</v>
          </cell>
          <cell r="I30">
            <v>99.98391731350767</v>
          </cell>
          <cell r="J30">
            <v>-341.81000000052154</v>
          </cell>
          <cell r="K30">
            <v>122.0447452571945</v>
          </cell>
          <cell r="L30">
            <v>2308134.869999999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13614267.42</v>
          </cell>
          <cell r="H31">
            <v>2174272.75</v>
          </cell>
          <cell r="I31">
            <v>86.50702473058472</v>
          </cell>
          <cell r="J31">
            <v>-339133.25</v>
          </cell>
          <cell r="K31">
            <v>105.73576457129276</v>
          </cell>
          <cell r="L31">
            <v>738522.4199999999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5545893.61</v>
          </cell>
          <cell r="H32">
            <v>796303.5500000007</v>
          </cell>
          <cell r="I32">
            <v>81.53993882739893</v>
          </cell>
          <cell r="J32">
            <v>-180277.44999999925</v>
          </cell>
          <cell r="K32">
            <v>122.87520217413075</v>
          </cell>
          <cell r="L32">
            <v>1032457.6100000003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10640734.86</v>
          </cell>
          <cell r="H33">
            <v>1430460.5599999987</v>
          </cell>
          <cell r="I33">
            <v>74.20875412491166</v>
          </cell>
          <cell r="J33">
            <v>-497156.44000000134</v>
          </cell>
          <cell r="K33">
            <v>120.6108843579053</v>
          </cell>
          <cell r="L33">
            <v>1818367.8599999994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9605588.65</v>
          </cell>
          <cell r="H34">
            <v>1613253</v>
          </cell>
          <cell r="I34">
            <v>119.47942395212685</v>
          </cell>
          <cell r="J34">
            <v>263018</v>
          </cell>
          <cell r="K34">
            <v>130.19725131883564</v>
          </cell>
          <cell r="L34">
            <v>2227868.6500000004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21862376.79</v>
          </cell>
          <cell r="H35">
            <v>2905980.3499999978</v>
          </cell>
          <cell r="I35">
            <v>70.05517304058135</v>
          </cell>
          <cell r="J35">
            <v>-1242150.6500000022</v>
          </cell>
          <cell r="K35">
            <v>115.70985193501306</v>
          </cell>
          <cell r="L35">
            <v>2968240.789999999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2169796004.32</v>
          </cell>
          <cell r="H36">
            <v>292251146.8600001</v>
          </cell>
          <cell r="I36">
            <v>93.73837275390913</v>
          </cell>
          <cell r="J36">
            <v>-19522077.139999982</v>
          </cell>
          <cell r="K36">
            <v>111.94800270374789</v>
          </cell>
          <cell r="L36">
            <v>231578303.32000005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515586019.41</v>
      </c>
      <c r="F10" s="34">
        <f>'[1]вспомогат'!H10</f>
        <v>54636870.52000004</v>
      </c>
      <c r="G10" s="35">
        <f>'[1]вспомогат'!I10</f>
        <v>98.46595975207656</v>
      </c>
      <c r="H10" s="36">
        <f>'[1]вспомогат'!J10</f>
        <v>-851209.4799999595</v>
      </c>
      <c r="I10" s="37">
        <f>'[1]вспомогат'!K10</f>
        <v>113.28863600672834</v>
      </c>
      <c r="J10" s="38">
        <f>'[1]вспомогат'!L10</f>
        <v>60477689.410000026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970810023.61</v>
      </c>
      <c r="F12" s="39">
        <f>'[1]вспомогат'!H11</f>
        <v>138301967.90999997</v>
      </c>
      <c r="G12" s="40">
        <f>'[1]вспомогат'!I11</f>
        <v>90.57696503372846</v>
      </c>
      <c r="H12" s="36">
        <f>'[1]вспомогат'!J11</f>
        <v>-14388032.090000033</v>
      </c>
      <c r="I12" s="37">
        <f>'[1]вспомогат'!K11</f>
        <v>106.30393145394419</v>
      </c>
      <c r="J12" s="38">
        <f>'[1]вспомогат'!L11</f>
        <v>57570023.610000014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83161860.43</v>
      </c>
      <c r="F13" s="39">
        <f>'[1]вспомогат'!H12</f>
        <v>11676935.090000004</v>
      </c>
      <c r="G13" s="40">
        <f>'[1]вспомогат'!I12</f>
        <v>96.38956931444903</v>
      </c>
      <c r="H13" s="36">
        <f>'[1]вспомогат'!J12</f>
        <v>-437378.9099999964</v>
      </c>
      <c r="I13" s="37">
        <f>'[1]вспомогат'!K12</f>
        <v>126.82476823467488</v>
      </c>
      <c r="J13" s="38">
        <f>'[1]вспомогат'!L12</f>
        <v>17589605.430000007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147871742.19</v>
      </c>
      <c r="F14" s="39">
        <f>'[1]вспомогат'!H13</f>
        <v>21676837.129999995</v>
      </c>
      <c r="G14" s="40">
        <f>'[1]вспомогат'!I13</f>
        <v>110.04707955742231</v>
      </c>
      <c r="H14" s="36">
        <f>'[1]вспомогат'!J13</f>
        <v>1979052.1299999952</v>
      </c>
      <c r="I14" s="37">
        <f>'[1]вспомогат'!K13</f>
        <v>109.95079983858903</v>
      </c>
      <c r="J14" s="38">
        <f>'[1]вспомогат'!L13</f>
        <v>13382732.189999998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96964986.04</v>
      </c>
      <c r="F15" s="39">
        <f>'[1]вспомогат'!H14</f>
        <v>14300872</v>
      </c>
      <c r="G15" s="40">
        <f>'[1]вспомогат'!I14</f>
        <v>80.40431345649999</v>
      </c>
      <c r="H15" s="36">
        <f>'[1]вспомогат'!J14</f>
        <v>-3485328</v>
      </c>
      <c r="I15" s="37">
        <f>'[1]вспомогат'!K14</f>
        <v>104.07508352089714</v>
      </c>
      <c r="J15" s="38">
        <f>'[1]вспомогат'!L14</f>
        <v>3796686.0400000066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14083485.65</v>
      </c>
      <c r="F16" s="39">
        <f>'[1]вспомогат'!H15</f>
        <v>1802959.4500000011</v>
      </c>
      <c r="G16" s="40">
        <f>'[1]вспомогат'!I15</f>
        <v>64.05056840385097</v>
      </c>
      <c r="H16" s="36">
        <f>'[1]вспомогат'!J15</f>
        <v>-1011940.5499999989</v>
      </c>
      <c r="I16" s="37">
        <f>'[1]вспомогат'!K15</f>
        <v>96.6359103621852</v>
      </c>
      <c r="J16" s="38">
        <f>'[1]вспомогат'!L15</f>
        <v>-490274.3499999996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1312892097.92</v>
      </c>
      <c r="F17" s="42">
        <f>SUM(F12:F16)</f>
        <v>187759571.57999995</v>
      </c>
      <c r="G17" s="43">
        <f>F17/D17*100</f>
        <v>91.54395079912915</v>
      </c>
      <c r="H17" s="42">
        <f>SUM(H12:H16)</f>
        <v>-17343627.42000003</v>
      </c>
      <c r="I17" s="44">
        <f>E17/C17*100</f>
        <v>107.5221551143568</v>
      </c>
      <c r="J17" s="42">
        <f>SUM(J12:J16)</f>
        <v>91848772.92000003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12271435.88</v>
      </c>
      <c r="F18" s="46">
        <f>'[1]вспомогат'!H16</f>
        <v>1624224.5100000016</v>
      </c>
      <c r="G18" s="47">
        <f>'[1]вспомогат'!I16</f>
        <v>51.3194936249715</v>
      </c>
      <c r="H18" s="48">
        <f>'[1]вспомогат'!J16</f>
        <v>-1540702.4899999984</v>
      </c>
      <c r="I18" s="49">
        <f>'[1]вспомогат'!K16</f>
        <v>105.516326590451</v>
      </c>
      <c r="J18" s="50">
        <f>'[1]вспомогат'!L16</f>
        <v>641542.8800000008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55827423.13</v>
      </c>
      <c r="F19" s="39">
        <f>'[1]вспомогат'!H17</f>
        <v>8696401.89</v>
      </c>
      <c r="G19" s="40">
        <f>'[1]вспомогат'!I17</f>
        <v>124.3729885965709</v>
      </c>
      <c r="H19" s="36">
        <f>'[1]вспомогат'!J17</f>
        <v>1704206.8900000006</v>
      </c>
      <c r="I19" s="37">
        <f>'[1]вспомогат'!K17</f>
        <v>131.66161927918836</v>
      </c>
      <c r="J19" s="38">
        <f>'[1]вспомогат'!L17</f>
        <v>13425223.130000003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4472185.76</v>
      </c>
      <c r="F20" s="39">
        <f>'[1]вспомогат'!H18</f>
        <v>471680.33999999985</v>
      </c>
      <c r="G20" s="40">
        <f>'[1]вспомогат'!I18</f>
        <v>76.29170622667843</v>
      </c>
      <c r="H20" s="36">
        <f>'[1]вспомогат'!J18</f>
        <v>-146578.66000000015</v>
      </c>
      <c r="I20" s="37">
        <f>'[1]вспомогат'!K18</f>
        <v>130.49631652095863</v>
      </c>
      <c r="J20" s="38">
        <f>'[1]вспомогат'!L18</f>
        <v>1045126.7599999998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8991581.64</v>
      </c>
      <c r="F21" s="39">
        <f>'[1]вспомогат'!H19</f>
        <v>1384892.5100000007</v>
      </c>
      <c r="G21" s="40">
        <f>'[1]вспомогат'!I19</f>
        <v>104.05613832350677</v>
      </c>
      <c r="H21" s="36">
        <f>'[1]вспомогат'!J19</f>
        <v>53983.51000000071</v>
      </c>
      <c r="I21" s="37">
        <f>'[1]вспомогат'!K19</f>
        <v>130.9332301195972</v>
      </c>
      <c r="J21" s="38">
        <f>'[1]вспомогат'!L19</f>
        <v>2124278.6400000006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23919708.84</v>
      </c>
      <c r="F22" s="39">
        <f>'[1]вспомогат'!H20</f>
        <v>3583211.0100000016</v>
      </c>
      <c r="G22" s="40">
        <f>'[1]вспомогат'!I20</f>
        <v>104.05935390003577</v>
      </c>
      <c r="H22" s="36">
        <f>'[1]вспомогат'!J20</f>
        <v>139781.01000000164</v>
      </c>
      <c r="I22" s="37">
        <f>'[1]вспомогат'!K20</f>
        <v>145.30088273183077</v>
      </c>
      <c r="J22" s="38">
        <f>'[1]вспомогат'!L20</f>
        <v>7457517.84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19103777.76</v>
      </c>
      <c r="F23" s="39">
        <f>'[1]вспомогат'!H21</f>
        <v>2749292.0100000016</v>
      </c>
      <c r="G23" s="40">
        <f>'[1]вспомогат'!I21</f>
        <v>108.27948855289542</v>
      </c>
      <c r="H23" s="36">
        <f>'[1]вспомогат'!J21</f>
        <v>210222.01000000164</v>
      </c>
      <c r="I23" s="37">
        <f>'[1]вспомогат'!K21</f>
        <v>142.88945953587313</v>
      </c>
      <c r="J23" s="38">
        <f>'[1]вспомогат'!L21</f>
        <v>5734157.760000002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26145276.04</v>
      </c>
      <c r="F24" s="39">
        <f>'[1]вспомогат'!H22</f>
        <v>2830085.7699999996</v>
      </c>
      <c r="G24" s="40">
        <f>'[1]вспомогат'!I22</f>
        <v>84.29058133422286</v>
      </c>
      <c r="H24" s="36">
        <f>'[1]вспомогат'!J22</f>
        <v>-527449.2300000004</v>
      </c>
      <c r="I24" s="37">
        <f>'[1]вспомогат'!K22</f>
        <v>140.05537038241326</v>
      </c>
      <c r="J24" s="38">
        <f>'[1]вспомогат'!L22</f>
        <v>7477462.039999999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12077918.42</v>
      </c>
      <c r="F25" s="39">
        <f>'[1]вспомогат'!H23</f>
        <v>1667323.209999999</v>
      </c>
      <c r="G25" s="40">
        <f>'[1]вспомогат'!I23</f>
        <v>83.69088111874066</v>
      </c>
      <c r="H25" s="36">
        <f>'[1]вспомогат'!J23</f>
        <v>-324916.79000000097</v>
      </c>
      <c r="I25" s="37">
        <f>'[1]вспомогат'!K23</f>
        <v>130.02057887214838</v>
      </c>
      <c r="J25" s="38">
        <f>'[1]вспомогат'!L23</f>
        <v>2788682.42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11927784.75</v>
      </c>
      <c r="F26" s="39">
        <f>'[1]вспомогат'!H24</f>
        <v>1663186.6799999997</v>
      </c>
      <c r="G26" s="40">
        <f>'[1]вспомогат'!I24</f>
        <v>94.9438067679401</v>
      </c>
      <c r="H26" s="36">
        <f>'[1]вспомогат'!J24</f>
        <v>-88572.3200000003</v>
      </c>
      <c r="I26" s="37">
        <f>'[1]вспомогат'!K24</f>
        <v>129.00010836723774</v>
      </c>
      <c r="J26" s="38">
        <f>'[1]вспомогат'!L24</f>
        <v>2681447.75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19777549.46</v>
      </c>
      <c r="F27" s="39">
        <f>'[1]вспомогат'!H25</f>
        <v>3622035.4400000013</v>
      </c>
      <c r="G27" s="40">
        <f>'[1]вспомогат'!I25</f>
        <v>138.25064038581556</v>
      </c>
      <c r="H27" s="36">
        <f>'[1]вспомогат'!J25</f>
        <v>1002130.4400000013</v>
      </c>
      <c r="I27" s="37">
        <f>'[1]вспомогат'!K25</f>
        <v>152.7050555651212</v>
      </c>
      <c r="J27" s="38">
        <f>'[1]вспомогат'!L25</f>
        <v>6826079.460000001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12138706.67</v>
      </c>
      <c r="F28" s="39">
        <f>'[1]вспомогат'!H26</f>
        <v>1667855.789999999</v>
      </c>
      <c r="G28" s="40">
        <f>'[1]вспомогат'!I26</f>
        <v>110.07815630865727</v>
      </c>
      <c r="H28" s="36">
        <f>'[1]вспомогат'!J26</f>
        <v>152699.7899999991</v>
      </c>
      <c r="I28" s="37">
        <f>'[1]вспомогат'!K26</f>
        <v>141.68941743920334</v>
      </c>
      <c r="J28" s="38">
        <f>'[1]вспомогат'!L26</f>
        <v>3571583.67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8911718.8</v>
      </c>
      <c r="F29" s="39">
        <f>'[1]вспомогат'!H27</f>
        <v>1317511.9400000004</v>
      </c>
      <c r="G29" s="40">
        <f>'[1]вспомогат'!I27</f>
        <v>82.76203069485557</v>
      </c>
      <c r="H29" s="36">
        <f>'[1]вспомогат'!J27</f>
        <v>-274416.0599999996</v>
      </c>
      <c r="I29" s="37">
        <f>'[1]вспомогат'!K27</f>
        <v>124.96387543827079</v>
      </c>
      <c r="J29" s="38">
        <f>'[1]вспомогат'!L27</f>
        <v>1780282.8000000007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18934078.09</v>
      </c>
      <c r="F30" s="39">
        <f>'[1]вспомогат'!H28</f>
        <v>2740981.959999999</v>
      </c>
      <c r="G30" s="40">
        <f>'[1]вспомогат'!I28</f>
        <v>103.24090280074334</v>
      </c>
      <c r="H30" s="36">
        <f>'[1]вспомогат'!J28</f>
        <v>86043.95999999903</v>
      </c>
      <c r="I30" s="37">
        <f>'[1]вспомогат'!K28</f>
        <v>130.27919147693842</v>
      </c>
      <c r="J30" s="38">
        <f>'[1]вспомогат'!L28</f>
        <v>4400615.09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32771518.55</v>
      </c>
      <c r="F31" s="39">
        <f>'[1]вспомогат'!H29</f>
        <v>4790764.300000001</v>
      </c>
      <c r="G31" s="40">
        <f>'[1]вспомогат'!I29</f>
        <v>104.86755851891093</v>
      </c>
      <c r="H31" s="36">
        <f>'[1]вспомогат'!J29</f>
        <v>222369.30000000075</v>
      </c>
      <c r="I31" s="37">
        <f>'[1]вспомогат'!K29</f>
        <v>133.3950355493305</v>
      </c>
      <c r="J31" s="38">
        <f>'[1]вспомогат'!L29</f>
        <v>8204248.550000001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12778361.87</v>
      </c>
      <c r="F32" s="39">
        <f>'[1]вспомогат'!H30</f>
        <v>2124987.1899999995</v>
      </c>
      <c r="G32" s="40">
        <f>'[1]вспомогат'!I30</f>
        <v>99.98391731350767</v>
      </c>
      <c r="H32" s="36">
        <f>'[1]вспомогат'!J30</f>
        <v>-341.81000000052154</v>
      </c>
      <c r="I32" s="37">
        <f>'[1]вспомогат'!K30</f>
        <v>122.0447452571945</v>
      </c>
      <c r="J32" s="38">
        <f>'[1]вспомогат'!L30</f>
        <v>2308134.869999999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13614267.42</v>
      </c>
      <c r="F33" s="39">
        <f>'[1]вспомогат'!H31</f>
        <v>2174272.75</v>
      </c>
      <c r="G33" s="40">
        <f>'[1]вспомогат'!I31</f>
        <v>86.50702473058472</v>
      </c>
      <c r="H33" s="36">
        <f>'[1]вспомогат'!J31</f>
        <v>-339133.25</v>
      </c>
      <c r="I33" s="37">
        <f>'[1]вспомогат'!K31</f>
        <v>105.73576457129276</v>
      </c>
      <c r="J33" s="38">
        <f>'[1]вспомогат'!L31</f>
        <v>738522.4199999999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5545893.61</v>
      </c>
      <c r="F34" s="39">
        <f>'[1]вспомогат'!H32</f>
        <v>796303.5500000007</v>
      </c>
      <c r="G34" s="40">
        <f>'[1]вспомогат'!I32</f>
        <v>81.53993882739893</v>
      </c>
      <c r="H34" s="36">
        <f>'[1]вспомогат'!J32</f>
        <v>-180277.44999999925</v>
      </c>
      <c r="I34" s="37">
        <f>'[1]вспомогат'!K32</f>
        <v>122.87520217413075</v>
      </c>
      <c r="J34" s="38">
        <f>'[1]вспомогат'!L32</f>
        <v>1032457.6100000003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10640734.86</v>
      </c>
      <c r="F35" s="39">
        <f>'[1]вспомогат'!H33</f>
        <v>1430460.5599999987</v>
      </c>
      <c r="G35" s="40">
        <f>'[1]вспомогат'!I33</f>
        <v>74.20875412491166</v>
      </c>
      <c r="H35" s="36">
        <f>'[1]вспомогат'!J33</f>
        <v>-497156.44000000134</v>
      </c>
      <c r="I35" s="37">
        <f>'[1]вспомогат'!K33</f>
        <v>120.6108843579053</v>
      </c>
      <c r="J35" s="38">
        <f>'[1]вспомогат'!L33</f>
        <v>1818367.8599999994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9605588.65</v>
      </c>
      <c r="F36" s="39">
        <f>'[1]вспомогат'!H34</f>
        <v>1613253</v>
      </c>
      <c r="G36" s="40">
        <f>'[1]вспомогат'!I34</f>
        <v>119.47942395212685</v>
      </c>
      <c r="H36" s="36">
        <f>'[1]вспомогат'!J34</f>
        <v>263018</v>
      </c>
      <c r="I36" s="37">
        <f>'[1]вспомогат'!K34</f>
        <v>130.19725131883564</v>
      </c>
      <c r="J36" s="38">
        <f>'[1]вспомогат'!L34</f>
        <v>2227868.6500000004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21862376.79</v>
      </c>
      <c r="F37" s="39">
        <f>'[1]вспомогат'!H35</f>
        <v>2905980.3499999978</v>
      </c>
      <c r="G37" s="40">
        <f>'[1]вспомогат'!I35</f>
        <v>70.05517304058135</v>
      </c>
      <c r="H37" s="36">
        <f>'[1]вспомогат'!J35</f>
        <v>-1242150.6500000022</v>
      </c>
      <c r="I37" s="37">
        <f>'[1]вспомогат'!K35</f>
        <v>115.70985193501306</v>
      </c>
      <c r="J37" s="38">
        <f>'[1]вспомогат'!L35</f>
        <v>2968240.789999999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341317886.99000007</v>
      </c>
      <c r="F38" s="42">
        <f>SUM(F18:F37)</f>
        <v>49854704.760000005</v>
      </c>
      <c r="G38" s="43">
        <f>F38/D38*100</f>
        <v>97.40681945557169</v>
      </c>
      <c r="H38" s="42">
        <f>SUM(H18:H37)</f>
        <v>-1327240.2399999984</v>
      </c>
      <c r="I38" s="44">
        <f>E38/C38*100</f>
        <v>130.24117095657635</v>
      </c>
      <c r="J38" s="42">
        <f>SUM(J18:J37)</f>
        <v>79251840.99000001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2169796004.32</v>
      </c>
      <c r="F39" s="53">
        <f>'[1]вспомогат'!H36</f>
        <v>292251146.8600001</v>
      </c>
      <c r="G39" s="54">
        <f>'[1]вспомогат'!I36</f>
        <v>93.73837275390913</v>
      </c>
      <c r="H39" s="53">
        <f>'[1]вспомогат'!J36</f>
        <v>-19522077.139999982</v>
      </c>
      <c r="I39" s="54">
        <f>'[1]вспомогат'!K36</f>
        <v>111.94800270374789</v>
      </c>
      <c r="J39" s="53">
        <f>'[1]вспомогат'!L36</f>
        <v>231578303.32000005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01.01.2015 - 25.06.2015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2015-06-26T06:37:27Z</dcterms:created>
  <dcterms:modified xsi:type="dcterms:W3CDTF">2015-06-26T06:38:38Z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