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<sst xmlns="http://schemas.openxmlformats.org/spreadsheetml/2006/main" count="47" uniqueCount="42">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</sst>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0"/>
    </font>
    <font>
      <sz val="10"/>
      <name val="MS Sans Serif"/>
      <family val="0"/>
    </font>
    <font>
      <sz val="7.95"/>
      <name val="Times New Roman"/>
      <family val="0"/>
    </font>
    <font>
      <sz val="7.95"/>
      <color indexed="8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306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23.06.2015</v>
          </cell>
        </row>
        <row r="6">
          <cell r="G6" t="str">
            <v>Фактично надійшло на 23.06.2015</v>
          </cell>
        </row>
        <row r="8">
          <cell r="D8" t="str">
            <v>червень</v>
          </cell>
          <cell r="H8" t="str">
            <v>за червень</v>
          </cell>
          <cell r="I8" t="str">
            <v>за червень</v>
          </cell>
          <cell r="K8" t="str">
            <v>за 6 місяців</v>
          </cell>
        </row>
        <row r="9">
          <cell r="B9" t="str">
            <v> рік </v>
          </cell>
          <cell r="C9" t="str">
            <v>6 міс.   </v>
          </cell>
        </row>
        <row r="10">
          <cell r="B10">
            <v>819488400</v>
          </cell>
          <cell r="C10">
            <v>455108330</v>
          </cell>
          <cell r="D10">
            <v>55488080</v>
          </cell>
          <cell r="G10">
            <v>508942977.17</v>
          </cell>
          <cell r="H10">
            <v>47993828.28000003</v>
          </cell>
          <cell r="I10">
            <v>86.49394298739482</v>
          </cell>
          <cell r="J10">
            <v>-7494251.719999969</v>
          </cell>
          <cell r="K10">
            <v>111.82897425103162</v>
          </cell>
          <cell r="L10">
            <v>53834647.17000002</v>
          </cell>
        </row>
        <row r="11">
          <cell r="B11">
            <v>1799062500</v>
          </cell>
          <cell r="C11">
            <v>913240000</v>
          </cell>
          <cell r="D11">
            <v>152690000</v>
          </cell>
          <cell r="G11">
            <v>945239058.71</v>
          </cell>
          <cell r="H11">
            <v>112731003.00999999</v>
          </cell>
          <cell r="I11">
            <v>73.82998428842753</v>
          </cell>
          <cell r="J11">
            <v>-39958996.99000001</v>
          </cell>
          <cell r="K11">
            <v>103.50390463733521</v>
          </cell>
          <cell r="L11">
            <v>31999058.71000004</v>
          </cell>
        </row>
        <row r="12">
          <cell r="B12">
            <v>146711940</v>
          </cell>
          <cell r="C12">
            <v>65572255</v>
          </cell>
          <cell r="D12">
            <v>12114314</v>
          </cell>
          <cell r="G12">
            <v>80496331.63</v>
          </cell>
          <cell r="H12">
            <v>9011406.289999992</v>
          </cell>
          <cell r="I12">
            <v>74.38643484063556</v>
          </cell>
          <cell r="J12">
            <v>-3102907.7100000083</v>
          </cell>
          <cell r="K12">
            <v>122.75974286685734</v>
          </cell>
          <cell r="L12">
            <v>14924076.629999995</v>
          </cell>
        </row>
        <row r="13">
          <cell r="B13">
            <v>268906656</v>
          </cell>
          <cell r="C13">
            <v>134489010</v>
          </cell>
          <cell r="D13">
            <v>19697785</v>
          </cell>
          <cell r="G13">
            <v>142502808.27</v>
          </cell>
          <cell r="H13">
            <v>16307903.210000008</v>
          </cell>
          <cell r="I13">
            <v>82.79054325143669</v>
          </cell>
          <cell r="J13">
            <v>-3389881.7899999917</v>
          </cell>
          <cell r="K13">
            <v>105.95870121283517</v>
          </cell>
          <cell r="L13">
            <v>8013798.270000011</v>
          </cell>
        </row>
        <row r="14">
          <cell r="B14">
            <v>198030600</v>
          </cell>
          <cell r="C14">
            <v>93168300</v>
          </cell>
          <cell r="D14">
            <v>17786200</v>
          </cell>
          <cell r="G14">
            <v>92728204.63</v>
          </cell>
          <cell r="H14">
            <v>10064090.589999989</v>
          </cell>
          <cell r="I14">
            <v>56.58370303943501</v>
          </cell>
          <cell r="J14">
            <v>-7722109.410000011</v>
          </cell>
          <cell r="K14">
            <v>99.52763400212304</v>
          </cell>
          <cell r="L14">
            <v>-440095.37000000477</v>
          </cell>
        </row>
        <row r="15">
          <cell r="B15">
            <v>30000000</v>
          </cell>
          <cell r="C15">
            <v>14573760</v>
          </cell>
          <cell r="D15">
            <v>2814900</v>
          </cell>
          <cell r="G15">
            <v>13838895.21</v>
          </cell>
          <cell r="H15">
            <v>1558369.0100000016</v>
          </cell>
          <cell r="I15">
            <v>55.36143415396645</v>
          </cell>
          <cell r="J15">
            <v>-1256530.9899999984</v>
          </cell>
          <cell r="K15">
            <v>94.95761704597854</v>
          </cell>
          <cell r="L15">
            <v>-734864.7899999991</v>
          </cell>
        </row>
        <row r="16">
          <cell r="B16">
            <v>29488489</v>
          </cell>
          <cell r="C16">
            <v>11629893</v>
          </cell>
          <cell r="D16">
            <v>3164927</v>
          </cell>
          <cell r="G16">
            <v>11934994.54</v>
          </cell>
          <cell r="H16">
            <v>1287783.17</v>
          </cell>
          <cell r="I16">
            <v>40.68919030359942</v>
          </cell>
          <cell r="J16">
            <v>-1877143.83</v>
          </cell>
          <cell r="K16">
            <v>102.62342516822811</v>
          </cell>
          <cell r="L16">
            <v>305101.5399999991</v>
          </cell>
        </row>
        <row r="17">
          <cell r="B17">
            <v>87319880</v>
          </cell>
          <cell r="C17">
            <v>42402200</v>
          </cell>
          <cell r="D17">
            <v>6992195</v>
          </cell>
          <cell r="G17">
            <v>54767933.84</v>
          </cell>
          <cell r="H17">
            <v>7636912.6000000015</v>
          </cell>
          <cell r="I17">
            <v>109.2205323221106</v>
          </cell>
          <cell r="J17">
            <v>644717.6000000015</v>
          </cell>
          <cell r="K17">
            <v>129.16295343166158</v>
          </cell>
          <cell r="L17">
            <v>12365733.840000004</v>
          </cell>
        </row>
        <row r="18">
          <cell r="B18">
            <v>8742979</v>
          </cell>
          <cell r="C18">
            <v>3427059</v>
          </cell>
          <cell r="D18">
            <v>618259</v>
          </cell>
          <cell r="G18">
            <v>4402802.12</v>
          </cell>
          <cell r="H18">
            <v>402296.7000000002</v>
          </cell>
          <cell r="I18">
            <v>65.06928326154576</v>
          </cell>
          <cell r="J18">
            <v>-215962.2999999998</v>
          </cell>
          <cell r="K18">
            <v>128.47173392696186</v>
          </cell>
          <cell r="L18">
            <v>975743.1200000001</v>
          </cell>
        </row>
        <row r="19">
          <cell r="B19">
            <v>20371956</v>
          </cell>
          <cell r="C19">
            <v>6867303</v>
          </cell>
          <cell r="D19">
            <v>1330909</v>
          </cell>
          <cell r="G19">
            <v>8718224.85</v>
          </cell>
          <cell r="H19">
            <v>1111535.7199999997</v>
          </cell>
          <cell r="I19">
            <v>83.5170338467919</v>
          </cell>
          <cell r="J19">
            <v>-219373.28000000026</v>
          </cell>
          <cell r="K19">
            <v>126.952674871052</v>
          </cell>
          <cell r="L19">
            <v>1850921.8499999996</v>
          </cell>
        </row>
        <row r="20">
          <cell r="B20">
            <v>40347468</v>
          </cell>
          <cell r="C20">
            <v>16462191</v>
          </cell>
          <cell r="D20">
            <v>3443430</v>
          </cell>
          <cell r="G20">
            <v>23245836.92</v>
          </cell>
          <cell r="H20">
            <v>2909339.0900000036</v>
          </cell>
          <cell r="I20">
            <v>84.48956679822165</v>
          </cell>
          <cell r="J20">
            <v>-534090.9099999964</v>
          </cell>
          <cell r="K20">
            <v>141.2074305297515</v>
          </cell>
          <cell r="L20">
            <v>6783645.920000002</v>
          </cell>
        </row>
        <row r="21">
          <cell r="B21">
            <v>31549680</v>
          </cell>
          <cell r="C21">
            <v>13369620</v>
          </cell>
          <cell r="D21">
            <v>2539070</v>
          </cell>
          <cell r="G21">
            <v>18569178.28</v>
          </cell>
          <cell r="H21">
            <v>2214692.530000001</v>
          </cell>
          <cell r="I21">
            <v>87.22455584131202</v>
          </cell>
          <cell r="J21">
            <v>-324377.4699999988</v>
          </cell>
          <cell r="K21">
            <v>138.8908456635267</v>
          </cell>
          <cell r="L21">
            <v>5199558.280000001</v>
          </cell>
        </row>
        <row r="22">
          <cell r="B22">
            <v>41928488</v>
          </cell>
          <cell r="C22">
            <v>18667814</v>
          </cell>
          <cell r="D22">
            <v>3357535</v>
          </cell>
          <cell r="G22">
            <v>25658997.12</v>
          </cell>
          <cell r="H22">
            <v>2343806.8500000015</v>
          </cell>
          <cell r="I22">
            <v>69.80736909667364</v>
          </cell>
          <cell r="J22">
            <v>-1013728.1499999985</v>
          </cell>
          <cell r="K22">
            <v>137.45046484821415</v>
          </cell>
          <cell r="L22">
            <v>6991183.120000001</v>
          </cell>
        </row>
        <row r="23">
          <cell r="B23">
            <v>22320700</v>
          </cell>
          <cell r="C23">
            <v>9289236</v>
          </cell>
          <cell r="D23">
            <v>1992240</v>
          </cell>
          <cell r="G23">
            <v>11846826.03</v>
          </cell>
          <cell r="H23">
            <v>1436230.8199999984</v>
          </cell>
          <cell r="I23">
            <v>72.09125506967024</v>
          </cell>
          <cell r="J23">
            <v>-556009.1800000016</v>
          </cell>
          <cell r="K23">
            <v>127.53283510075532</v>
          </cell>
          <cell r="L23">
            <v>2557590.0299999993</v>
          </cell>
        </row>
        <row r="24">
          <cell r="B24">
            <v>25837284</v>
          </cell>
          <cell r="C24">
            <v>9246337</v>
          </cell>
          <cell r="D24">
            <v>1751759</v>
          </cell>
          <cell r="G24">
            <v>11639555.05</v>
          </cell>
          <cell r="H24">
            <v>1374956.9800000004</v>
          </cell>
          <cell r="I24">
            <v>78.49007654591759</v>
          </cell>
          <cell r="J24">
            <v>-376802.01999999955</v>
          </cell>
          <cell r="K24">
            <v>125.88287718693361</v>
          </cell>
          <cell r="L24">
            <v>2393218.0500000007</v>
          </cell>
        </row>
        <row r="25">
          <cell r="B25">
            <v>33043630</v>
          </cell>
          <cell r="C25">
            <v>12951470</v>
          </cell>
          <cell r="D25">
            <v>2619905</v>
          </cell>
          <cell r="G25">
            <v>18626840.13</v>
          </cell>
          <cell r="H25">
            <v>2471326.1099999994</v>
          </cell>
          <cell r="I25">
            <v>94.32884436649418</v>
          </cell>
          <cell r="J25">
            <v>-148578.8900000006</v>
          </cell>
          <cell r="K25">
            <v>143.82027777541853</v>
          </cell>
          <cell r="L25">
            <v>5675370.129999999</v>
          </cell>
        </row>
        <row r="26">
          <cell r="B26">
            <v>22284310</v>
          </cell>
          <cell r="C26">
            <v>8567123</v>
          </cell>
          <cell r="D26">
            <v>1515156</v>
          </cell>
          <cell r="G26">
            <v>11798196.93</v>
          </cell>
          <cell r="H26">
            <v>1327346.0499999989</v>
          </cell>
          <cell r="I26">
            <v>87.60457999044316</v>
          </cell>
          <cell r="J26">
            <v>-187809.95000000112</v>
          </cell>
          <cell r="K26">
            <v>137.71480729295</v>
          </cell>
          <cell r="L26">
            <v>3231073.9299999997</v>
          </cell>
        </row>
        <row r="27">
          <cell r="B27">
            <v>17697150</v>
          </cell>
          <cell r="C27">
            <v>7131436</v>
          </cell>
          <cell r="D27">
            <v>1591928</v>
          </cell>
          <cell r="G27">
            <v>8725755.16</v>
          </cell>
          <cell r="H27">
            <v>1131548.2999999998</v>
          </cell>
          <cell r="I27">
            <v>71.08036921267795</v>
          </cell>
          <cell r="J27">
            <v>-460379.7000000002</v>
          </cell>
          <cell r="K27">
            <v>122.35621493342997</v>
          </cell>
          <cell r="L27">
            <v>1594319.1600000001</v>
          </cell>
        </row>
        <row r="28">
          <cell r="B28">
            <v>31695399</v>
          </cell>
          <cell r="C28">
            <v>14533463</v>
          </cell>
          <cell r="D28">
            <v>2654938</v>
          </cell>
          <cell r="G28">
            <v>18539738.58</v>
          </cell>
          <cell r="H28">
            <v>2346642.4499999974</v>
          </cell>
          <cell r="I28">
            <v>88.38784370859122</v>
          </cell>
          <cell r="J28">
            <v>-308295.5500000026</v>
          </cell>
          <cell r="K28">
            <v>127.56587043294499</v>
          </cell>
          <cell r="L28">
            <v>4006275.579999998</v>
          </cell>
        </row>
        <row r="29">
          <cell r="B29">
            <v>58735651</v>
          </cell>
          <cell r="C29">
            <v>24567270</v>
          </cell>
          <cell r="D29">
            <v>4568395</v>
          </cell>
          <cell r="G29">
            <v>31699595.98</v>
          </cell>
          <cell r="H29">
            <v>3718841.7300000004</v>
          </cell>
          <cell r="I29">
            <v>81.40368181823158</v>
          </cell>
          <cell r="J29">
            <v>-849553.2699999996</v>
          </cell>
          <cell r="K29">
            <v>129.03182152514302</v>
          </cell>
          <cell r="L29">
            <v>7132325.98</v>
          </cell>
        </row>
        <row r="30">
          <cell r="B30">
            <v>26394087</v>
          </cell>
          <cell r="C30">
            <v>10470227</v>
          </cell>
          <cell r="D30">
            <v>2125329</v>
          </cell>
          <cell r="G30">
            <v>12409588.14</v>
          </cell>
          <cell r="H30">
            <v>1756213.460000001</v>
          </cell>
          <cell r="I30">
            <v>82.63254583172774</v>
          </cell>
          <cell r="J30">
            <v>-369115.5399999991</v>
          </cell>
          <cell r="K30">
            <v>118.52262744637724</v>
          </cell>
          <cell r="L30">
            <v>1939361.1400000006</v>
          </cell>
        </row>
        <row r="31">
          <cell r="B31">
            <v>28801924</v>
          </cell>
          <cell r="C31">
            <v>12875745</v>
          </cell>
          <cell r="D31">
            <v>2513406</v>
          </cell>
          <cell r="G31">
            <v>13245799.33</v>
          </cell>
          <cell r="H31">
            <v>1805804.6600000001</v>
          </cell>
          <cell r="I31">
            <v>71.84691450565488</v>
          </cell>
          <cell r="J31">
            <v>-707601.3399999999</v>
          </cell>
          <cell r="K31">
            <v>102.8740420845551</v>
          </cell>
          <cell r="L31">
            <v>370054.3300000001</v>
          </cell>
        </row>
        <row r="32">
          <cell r="B32">
            <v>12498571</v>
          </cell>
          <cell r="C32">
            <v>4513436</v>
          </cell>
          <cell r="D32">
            <v>976581</v>
          </cell>
          <cell r="G32">
            <v>5457019.48</v>
          </cell>
          <cell r="H32">
            <v>707429.4200000009</v>
          </cell>
          <cell r="I32">
            <v>72.4394003160005</v>
          </cell>
          <cell r="J32">
            <v>-269151.57999999914</v>
          </cell>
          <cell r="K32">
            <v>120.90610080656955</v>
          </cell>
          <cell r="L32">
            <v>943583.4800000004</v>
          </cell>
        </row>
        <row r="33">
          <cell r="B33">
            <v>24220261</v>
          </cell>
          <cell r="C33">
            <v>8822367</v>
          </cell>
          <cell r="D33">
            <v>1927617</v>
          </cell>
          <cell r="G33">
            <v>10515792.7</v>
          </cell>
          <cell r="H33">
            <v>1305518.3999999985</v>
          </cell>
          <cell r="I33">
            <v>67.72706403813613</v>
          </cell>
          <cell r="J33">
            <v>-622098.6000000015</v>
          </cell>
          <cell r="K33">
            <v>119.19468664135147</v>
          </cell>
          <cell r="L33">
            <v>1693425.6999999993</v>
          </cell>
        </row>
        <row r="34">
          <cell r="B34">
            <v>19306060</v>
          </cell>
          <cell r="C34">
            <v>7377720</v>
          </cell>
          <cell r="D34">
            <v>1350235</v>
          </cell>
          <cell r="G34">
            <v>9301168.05</v>
          </cell>
          <cell r="H34">
            <v>1308832.4000000004</v>
          </cell>
          <cell r="I34">
            <v>96.93367450851152</v>
          </cell>
          <cell r="J34">
            <v>-41402.59999999963</v>
          </cell>
          <cell r="K34">
            <v>126.07103617377729</v>
          </cell>
          <cell r="L34">
            <v>1923448.0500000007</v>
          </cell>
        </row>
        <row r="35">
          <cell r="B35">
            <v>45725508</v>
          </cell>
          <cell r="C35">
            <v>18894136</v>
          </cell>
          <cell r="D35">
            <v>4148131</v>
          </cell>
          <cell r="G35">
            <v>21391789.87</v>
          </cell>
          <cell r="H35">
            <v>2435393.4299999997</v>
          </cell>
          <cell r="I35">
            <v>58.71062003586675</v>
          </cell>
          <cell r="J35">
            <v>-1712737.5700000003</v>
          </cell>
          <cell r="K35">
            <v>113.2192012908132</v>
          </cell>
          <cell r="L35">
            <v>2497653.870000001</v>
          </cell>
        </row>
        <row r="36">
          <cell r="B36">
            <v>3890509571</v>
          </cell>
          <cell r="C36">
            <v>1938217701</v>
          </cell>
          <cell r="D36">
            <v>311773224</v>
          </cell>
          <cell r="G36">
            <v>2116243908.72</v>
          </cell>
          <cell r="H36">
            <v>238699051.25999993</v>
          </cell>
          <cell r="I36">
            <v>76.56175479007779</v>
          </cell>
          <cell r="J36">
            <v>-73074172.73999998</v>
          </cell>
          <cell r="K36">
            <v>109.18504704750913</v>
          </cell>
          <cell r="L36">
            <v>178026207.7200001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6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A2" sqref="A2:J2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23.06.2015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23.06.2015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червень</v>
      </c>
      <c r="E8" s="21" t="s">
        <v>10</v>
      </c>
      <c r="F8" s="22" t="str">
        <f>'[1]вспомогат'!H8</f>
        <v>за червень</v>
      </c>
      <c r="G8" s="23" t="str">
        <f>'[1]вспомогат'!I8</f>
        <v>за червень</v>
      </c>
      <c r="H8" s="24"/>
      <c r="I8" s="23" t="str">
        <f>'[1]вспомогат'!K8</f>
        <v>за 6 місяців</v>
      </c>
      <c r="J8" s="24"/>
    </row>
    <row r="9" spans="1:10" ht="12.75">
      <c r="A9" s="25"/>
      <c r="B9" s="26" t="str">
        <f>'[1]вспомогат'!B9</f>
        <v> рік </v>
      </c>
      <c r="C9" s="27" t="str">
        <f>'[1]вспомогат'!C9</f>
        <v>6 міс.   </v>
      </c>
      <c r="D9" s="28"/>
      <c r="E9" s="29"/>
      <c r="F9" s="28"/>
      <c r="G9" s="27" t="s">
        <v>11</v>
      </c>
      <c r="H9" s="30" t="s">
        <v>12</v>
      </c>
      <c r="I9" s="31" t="s">
        <v>11</v>
      </c>
      <c r="J9" s="32" t="s">
        <v>12</v>
      </c>
    </row>
    <row r="10" spans="1:10" ht="12.75">
      <c r="A10" s="33" t="s">
        <v>13</v>
      </c>
      <c r="B10" s="34">
        <f>'[1]вспомогат'!B10</f>
        <v>819488400</v>
      </c>
      <c r="C10" s="34">
        <f>'[1]вспомогат'!C10</f>
        <v>455108330</v>
      </c>
      <c r="D10" s="34">
        <f>'[1]вспомогат'!D10</f>
        <v>55488080</v>
      </c>
      <c r="E10" s="34">
        <f>'[1]вспомогат'!G10</f>
        <v>508942977.17</v>
      </c>
      <c r="F10" s="34">
        <f>'[1]вспомогат'!H10</f>
        <v>47993828.28000003</v>
      </c>
      <c r="G10" s="35">
        <f>'[1]вспомогат'!I10</f>
        <v>86.49394298739482</v>
      </c>
      <c r="H10" s="36">
        <f>'[1]вспомогат'!J10</f>
        <v>-7494251.719999969</v>
      </c>
      <c r="I10" s="37">
        <f>'[1]вспомогат'!K10</f>
        <v>111.82897425103162</v>
      </c>
      <c r="J10" s="38">
        <f>'[1]вспомогат'!L10</f>
        <v>53834647.17000002</v>
      </c>
    </row>
    <row r="11" spans="1:10" ht="12.75">
      <c r="A11" s="33"/>
      <c r="B11" s="34"/>
      <c r="C11" s="34"/>
      <c r="D11" s="39"/>
      <c r="E11" s="34"/>
      <c r="F11" s="39"/>
      <c r="G11" s="40"/>
      <c r="H11" s="36"/>
      <c r="I11" s="37"/>
      <c r="J11" s="38"/>
    </row>
    <row r="12" spans="1:10" ht="12.75">
      <c r="A12" s="33" t="s">
        <v>14</v>
      </c>
      <c r="B12" s="34">
        <f>'[1]вспомогат'!B11</f>
        <v>1799062500</v>
      </c>
      <c r="C12" s="34">
        <f>'[1]вспомогат'!C11</f>
        <v>913240000</v>
      </c>
      <c r="D12" s="39">
        <f>'[1]вспомогат'!D11</f>
        <v>152690000</v>
      </c>
      <c r="E12" s="34">
        <f>'[1]вспомогат'!G11</f>
        <v>945239058.71</v>
      </c>
      <c r="F12" s="39">
        <f>'[1]вспомогат'!H11</f>
        <v>112731003.00999999</v>
      </c>
      <c r="G12" s="40">
        <f>'[1]вспомогат'!I11</f>
        <v>73.82998428842753</v>
      </c>
      <c r="H12" s="36">
        <f>'[1]вспомогат'!J11</f>
        <v>-39958996.99000001</v>
      </c>
      <c r="I12" s="37">
        <f>'[1]вспомогат'!K11</f>
        <v>103.50390463733521</v>
      </c>
      <c r="J12" s="38">
        <f>'[1]вспомогат'!L11</f>
        <v>31999058.71000004</v>
      </c>
    </row>
    <row r="13" spans="1:10" ht="12.75">
      <c r="A13" s="33" t="s">
        <v>15</v>
      </c>
      <c r="B13" s="34">
        <f>'[1]вспомогат'!B12</f>
        <v>146711940</v>
      </c>
      <c r="C13" s="34">
        <f>'[1]вспомогат'!C12</f>
        <v>65572255</v>
      </c>
      <c r="D13" s="39">
        <f>'[1]вспомогат'!D12</f>
        <v>12114314</v>
      </c>
      <c r="E13" s="34">
        <f>'[1]вспомогат'!G12</f>
        <v>80496331.63</v>
      </c>
      <c r="F13" s="39">
        <f>'[1]вспомогат'!H12</f>
        <v>9011406.289999992</v>
      </c>
      <c r="G13" s="40">
        <f>'[1]вспомогат'!I12</f>
        <v>74.38643484063556</v>
      </c>
      <c r="H13" s="36">
        <f>'[1]вспомогат'!J12</f>
        <v>-3102907.7100000083</v>
      </c>
      <c r="I13" s="37">
        <f>'[1]вспомогат'!K12</f>
        <v>122.75974286685734</v>
      </c>
      <c r="J13" s="38">
        <f>'[1]вспомогат'!L12</f>
        <v>14924076.629999995</v>
      </c>
    </row>
    <row r="14" spans="1:10" ht="12.75">
      <c r="A14" s="33" t="s">
        <v>16</v>
      </c>
      <c r="B14" s="34">
        <f>'[1]вспомогат'!B13</f>
        <v>268906656</v>
      </c>
      <c r="C14" s="34">
        <f>'[1]вспомогат'!C13</f>
        <v>134489010</v>
      </c>
      <c r="D14" s="39">
        <f>'[1]вспомогат'!D13</f>
        <v>19697785</v>
      </c>
      <c r="E14" s="34">
        <f>'[1]вспомогат'!G13</f>
        <v>142502808.27</v>
      </c>
      <c r="F14" s="39">
        <f>'[1]вспомогат'!H13</f>
        <v>16307903.210000008</v>
      </c>
      <c r="G14" s="40">
        <f>'[1]вспомогат'!I13</f>
        <v>82.79054325143669</v>
      </c>
      <c r="H14" s="36">
        <f>'[1]вспомогат'!J13</f>
        <v>-3389881.7899999917</v>
      </c>
      <c r="I14" s="37">
        <f>'[1]вспомогат'!K13</f>
        <v>105.95870121283517</v>
      </c>
      <c r="J14" s="38">
        <f>'[1]вспомогат'!L13</f>
        <v>8013798.270000011</v>
      </c>
    </row>
    <row r="15" spans="1:10" ht="12.75">
      <c r="A15" s="33" t="s">
        <v>17</v>
      </c>
      <c r="B15" s="34">
        <f>'[1]вспомогат'!B14</f>
        <v>198030600</v>
      </c>
      <c r="C15" s="34">
        <f>'[1]вспомогат'!C14</f>
        <v>93168300</v>
      </c>
      <c r="D15" s="39">
        <f>'[1]вспомогат'!D14</f>
        <v>17786200</v>
      </c>
      <c r="E15" s="34">
        <f>'[1]вспомогат'!G14</f>
        <v>92728204.63</v>
      </c>
      <c r="F15" s="39">
        <f>'[1]вспомогат'!H14</f>
        <v>10064090.589999989</v>
      </c>
      <c r="G15" s="40">
        <f>'[1]вспомогат'!I14</f>
        <v>56.58370303943501</v>
      </c>
      <c r="H15" s="36">
        <f>'[1]вспомогат'!J14</f>
        <v>-7722109.410000011</v>
      </c>
      <c r="I15" s="37">
        <f>'[1]вспомогат'!K14</f>
        <v>99.52763400212304</v>
      </c>
      <c r="J15" s="38">
        <f>'[1]вспомогат'!L14</f>
        <v>-440095.37000000477</v>
      </c>
    </row>
    <row r="16" spans="1:10" ht="12.75">
      <c r="A16" s="33" t="s">
        <v>18</v>
      </c>
      <c r="B16" s="34">
        <f>'[1]вспомогат'!B15</f>
        <v>30000000</v>
      </c>
      <c r="C16" s="34">
        <f>'[1]вспомогат'!C15</f>
        <v>14573760</v>
      </c>
      <c r="D16" s="39">
        <f>'[1]вспомогат'!D15</f>
        <v>2814900</v>
      </c>
      <c r="E16" s="34">
        <f>'[1]вспомогат'!G15</f>
        <v>13838895.21</v>
      </c>
      <c r="F16" s="39">
        <f>'[1]вспомогат'!H15</f>
        <v>1558369.0100000016</v>
      </c>
      <c r="G16" s="40">
        <f>'[1]вспомогат'!I15</f>
        <v>55.36143415396645</v>
      </c>
      <c r="H16" s="36">
        <f>'[1]вспомогат'!J15</f>
        <v>-1256530.9899999984</v>
      </c>
      <c r="I16" s="37">
        <f>'[1]вспомогат'!K15</f>
        <v>94.95761704597854</v>
      </c>
      <c r="J16" s="38">
        <f>'[1]вспомогат'!L15</f>
        <v>-734864.7899999991</v>
      </c>
    </row>
    <row r="17" spans="1:10" ht="20.25" customHeight="1">
      <c r="A17" s="41" t="s">
        <v>19</v>
      </c>
      <c r="B17" s="42">
        <f>SUM(B12:B16)</f>
        <v>2442711696</v>
      </c>
      <c r="C17" s="42">
        <f>SUM(C12:C16)</f>
        <v>1221043325</v>
      </c>
      <c r="D17" s="42">
        <f>SUM(D12:D16)</f>
        <v>205103199</v>
      </c>
      <c r="E17" s="42">
        <f>SUM(E12:E16)</f>
        <v>1274805298.4500003</v>
      </c>
      <c r="F17" s="42">
        <f>SUM(F12:F16)</f>
        <v>149672772.10999995</v>
      </c>
      <c r="G17" s="43">
        <f>F17/D17*100</f>
        <v>72.97437233536273</v>
      </c>
      <c r="H17" s="42">
        <f>SUM(H12:H16)</f>
        <v>-55430426.890000015</v>
      </c>
      <c r="I17" s="44">
        <f>E17/C17*100</f>
        <v>104.4029537977287</v>
      </c>
      <c r="J17" s="42">
        <f>SUM(J12:J16)</f>
        <v>53761973.45000004</v>
      </c>
    </row>
    <row r="18" spans="1:10" ht="20.25" customHeight="1">
      <c r="A18" s="33" t="s">
        <v>20</v>
      </c>
      <c r="B18" s="45">
        <f>'[1]вспомогат'!B16</f>
        <v>29488489</v>
      </c>
      <c r="C18" s="45">
        <f>'[1]вспомогат'!C16</f>
        <v>11629893</v>
      </c>
      <c r="D18" s="46">
        <f>'[1]вспомогат'!D16</f>
        <v>3164927</v>
      </c>
      <c r="E18" s="45">
        <f>'[1]вспомогат'!G16</f>
        <v>11934994.54</v>
      </c>
      <c r="F18" s="46">
        <f>'[1]вспомогат'!H16</f>
        <v>1287783.17</v>
      </c>
      <c r="G18" s="47">
        <f>'[1]вспомогат'!I16</f>
        <v>40.68919030359942</v>
      </c>
      <c r="H18" s="48">
        <f>'[1]вспомогат'!J16</f>
        <v>-1877143.83</v>
      </c>
      <c r="I18" s="49">
        <f>'[1]вспомогат'!K16</f>
        <v>102.62342516822811</v>
      </c>
      <c r="J18" s="50">
        <f>'[1]вспомогат'!L16</f>
        <v>305101.5399999991</v>
      </c>
    </row>
    <row r="19" spans="1:10" ht="12.75">
      <c r="A19" s="33" t="s">
        <v>21</v>
      </c>
      <c r="B19" s="34">
        <f>'[1]вспомогат'!B17</f>
        <v>87319880</v>
      </c>
      <c r="C19" s="34">
        <f>'[1]вспомогат'!C17</f>
        <v>42402200</v>
      </c>
      <c r="D19" s="39">
        <f>'[1]вспомогат'!D17</f>
        <v>6992195</v>
      </c>
      <c r="E19" s="34">
        <f>'[1]вспомогат'!G17</f>
        <v>54767933.84</v>
      </c>
      <c r="F19" s="39">
        <f>'[1]вспомогат'!H17</f>
        <v>7636912.6000000015</v>
      </c>
      <c r="G19" s="40">
        <f>'[1]вспомогат'!I17</f>
        <v>109.2205323221106</v>
      </c>
      <c r="H19" s="36">
        <f>'[1]вспомогат'!J17</f>
        <v>644717.6000000015</v>
      </c>
      <c r="I19" s="37">
        <f>'[1]вспомогат'!K17</f>
        <v>129.16295343166158</v>
      </c>
      <c r="J19" s="38">
        <f>'[1]вспомогат'!L17</f>
        <v>12365733.840000004</v>
      </c>
    </row>
    <row r="20" spans="1:10" ht="12.75">
      <c r="A20" s="33" t="s">
        <v>22</v>
      </c>
      <c r="B20" s="34">
        <f>'[1]вспомогат'!B18</f>
        <v>8742979</v>
      </c>
      <c r="C20" s="34">
        <f>'[1]вспомогат'!C18</f>
        <v>3427059</v>
      </c>
      <c r="D20" s="39">
        <f>'[1]вспомогат'!D18</f>
        <v>618259</v>
      </c>
      <c r="E20" s="34">
        <f>'[1]вспомогат'!G18</f>
        <v>4402802.12</v>
      </c>
      <c r="F20" s="39">
        <f>'[1]вспомогат'!H18</f>
        <v>402296.7000000002</v>
      </c>
      <c r="G20" s="40">
        <f>'[1]вспомогат'!I18</f>
        <v>65.06928326154576</v>
      </c>
      <c r="H20" s="36">
        <f>'[1]вспомогат'!J18</f>
        <v>-215962.2999999998</v>
      </c>
      <c r="I20" s="37">
        <f>'[1]вспомогат'!K18</f>
        <v>128.47173392696186</v>
      </c>
      <c r="J20" s="38">
        <f>'[1]вспомогат'!L18</f>
        <v>975743.1200000001</v>
      </c>
    </row>
    <row r="21" spans="1:10" ht="12.75">
      <c r="A21" s="33" t="s">
        <v>23</v>
      </c>
      <c r="B21" s="34">
        <f>'[1]вспомогат'!B19</f>
        <v>20371956</v>
      </c>
      <c r="C21" s="34">
        <f>'[1]вспомогат'!C19</f>
        <v>6867303</v>
      </c>
      <c r="D21" s="39">
        <f>'[1]вспомогат'!D19</f>
        <v>1330909</v>
      </c>
      <c r="E21" s="34">
        <f>'[1]вспомогат'!G19</f>
        <v>8718224.85</v>
      </c>
      <c r="F21" s="39">
        <f>'[1]вспомогат'!H19</f>
        <v>1111535.7199999997</v>
      </c>
      <c r="G21" s="40">
        <f>'[1]вспомогат'!I19</f>
        <v>83.5170338467919</v>
      </c>
      <c r="H21" s="36">
        <f>'[1]вспомогат'!J19</f>
        <v>-219373.28000000026</v>
      </c>
      <c r="I21" s="37">
        <f>'[1]вспомогат'!K19</f>
        <v>126.952674871052</v>
      </c>
      <c r="J21" s="38">
        <f>'[1]вспомогат'!L19</f>
        <v>1850921.8499999996</v>
      </c>
    </row>
    <row r="22" spans="1:10" ht="12.75">
      <c r="A22" s="33" t="s">
        <v>24</v>
      </c>
      <c r="B22" s="34">
        <f>'[1]вспомогат'!B20</f>
        <v>40347468</v>
      </c>
      <c r="C22" s="34">
        <f>'[1]вспомогат'!C20</f>
        <v>16462191</v>
      </c>
      <c r="D22" s="39">
        <f>'[1]вспомогат'!D20</f>
        <v>3443430</v>
      </c>
      <c r="E22" s="34">
        <f>'[1]вспомогат'!G20</f>
        <v>23245836.92</v>
      </c>
      <c r="F22" s="39">
        <f>'[1]вспомогат'!H20</f>
        <v>2909339.0900000036</v>
      </c>
      <c r="G22" s="40">
        <f>'[1]вспомогат'!I20</f>
        <v>84.48956679822165</v>
      </c>
      <c r="H22" s="36">
        <f>'[1]вспомогат'!J20</f>
        <v>-534090.9099999964</v>
      </c>
      <c r="I22" s="37">
        <f>'[1]вспомогат'!K20</f>
        <v>141.2074305297515</v>
      </c>
      <c r="J22" s="38">
        <f>'[1]вспомогат'!L20</f>
        <v>6783645.920000002</v>
      </c>
    </row>
    <row r="23" spans="1:10" ht="12.75">
      <c r="A23" s="33" t="s">
        <v>25</v>
      </c>
      <c r="B23" s="34">
        <f>'[1]вспомогат'!B21</f>
        <v>31549680</v>
      </c>
      <c r="C23" s="34">
        <f>'[1]вспомогат'!C21</f>
        <v>13369620</v>
      </c>
      <c r="D23" s="39">
        <f>'[1]вспомогат'!D21</f>
        <v>2539070</v>
      </c>
      <c r="E23" s="34">
        <f>'[1]вспомогат'!G21</f>
        <v>18569178.28</v>
      </c>
      <c r="F23" s="39">
        <f>'[1]вспомогат'!H21</f>
        <v>2214692.530000001</v>
      </c>
      <c r="G23" s="40">
        <f>'[1]вспомогат'!I21</f>
        <v>87.22455584131202</v>
      </c>
      <c r="H23" s="36">
        <f>'[1]вспомогат'!J21</f>
        <v>-324377.4699999988</v>
      </c>
      <c r="I23" s="37">
        <f>'[1]вспомогат'!K21</f>
        <v>138.8908456635267</v>
      </c>
      <c r="J23" s="38">
        <f>'[1]вспомогат'!L21</f>
        <v>5199558.280000001</v>
      </c>
    </row>
    <row r="24" spans="1:10" ht="12.75">
      <c r="A24" s="33" t="s">
        <v>26</v>
      </c>
      <c r="B24" s="34">
        <f>'[1]вспомогат'!B22</f>
        <v>41928488</v>
      </c>
      <c r="C24" s="34">
        <f>'[1]вспомогат'!C22</f>
        <v>18667814</v>
      </c>
      <c r="D24" s="39">
        <f>'[1]вспомогат'!D22</f>
        <v>3357535</v>
      </c>
      <c r="E24" s="34">
        <f>'[1]вспомогат'!G22</f>
        <v>25658997.12</v>
      </c>
      <c r="F24" s="39">
        <f>'[1]вспомогат'!H22</f>
        <v>2343806.8500000015</v>
      </c>
      <c r="G24" s="40">
        <f>'[1]вспомогат'!I22</f>
        <v>69.80736909667364</v>
      </c>
      <c r="H24" s="36">
        <f>'[1]вспомогат'!J22</f>
        <v>-1013728.1499999985</v>
      </c>
      <c r="I24" s="37">
        <f>'[1]вспомогат'!K22</f>
        <v>137.45046484821415</v>
      </c>
      <c r="J24" s="38">
        <f>'[1]вспомогат'!L22</f>
        <v>6991183.120000001</v>
      </c>
    </row>
    <row r="25" spans="1:10" ht="12.75">
      <c r="A25" s="33" t="s">
        <v>27</v>
      </c>
      <c r="B25" s="34">
        <f>'[1]вспомогат'!B23</f>
        <v>22320700</v>
      </c>
      <c r="C25" s="34">
        <f>'[1]вспомогат'!C23</f>
        <v>9289236</v>
      </c>
      <c r="D25" s="39">
        <f>'[1]вспомогат'!D23</f>
        <v>1992240</v>
      </c>
      <c r="E25" s="34">
        <f>'[1]вспомогат'!G23</f>
        <v>11846826.03</v>
      </c>
      <c r="F25" s="39">
        <f>'[1]вспомогат'!H23</f>
        <v>1436230.8199999984</v>
      </c>
      <c r="G25" s="40">
        <f>'[1]вспомогат'!I23</f>
        <v>72.09125506967024</v>
      </c>
      <c r="H25" s="36">
        <f>'[1]вспомогат'!J23</f>
        <v>-556009.1800000016</v>
      </c>
      <c r="I25" s="37">
        <f>'[1]вспомогат'!K23</f>
        <v>127.53283510075532</v>
      </c>
      <c r="J25" s="38">
        <f>'[1]вспомогат'!L23</f>
        <v>2557590.0299999993</v>
      </c>
    </row>
    <row r="26" spans="1:10" ht="12.75">
      <c r="A26" s="33" t="s">
        <v>28</v>
      </c>
      <c r="B26" s="34">
        <f>'[1]вспомогат'!B24</f>
        <v>25837284</v>
      </c>
      <c r="C26" s="34">
        <f>'[1]вспомогат'!C24</f>
        <v>9246337</v>
      </c>
      <c r="D26" s="39">
        <f>'[1]вспомогат'!D24</f>
        <v>1751759</v>
      </c>
      <c r="E26" s="34">
        <f>'[1]вспомогат'!G24</f>
        <v>11639555.05</v>
      </c>
      <c r="F26" s="39">
        <f>'[1]вспомогат'!H24</f>
        <v>1374956.9800000004</v>
      </c>
      <c r="G26" s="40">
        <f>'[1]вспомогат'!I24</f>
        <v>78.49007654591759</v>
      </c>
      <c r="H26" s="36">
        <f>'[1]вспомогат'!J24</f>
        <v>-376802.01999999955</v>
      </c>
      <c r="I26" s="37">
        <f>'[1]вспомогат'!K24</f>
        <v>125.88287718693361</v>
      </c>
      <c r="J26" s="38">
        <f>'[1]вспомогат'!L24</f>
        <v>2393218.0500000007</v>
      </c>
    </row>
    <row r="27" spans="1:10" ht="12.75">
      <c r="A27" s="33" t="s">
        <v>29</v>
      </c>
      <c r="B27" s="34">
        <f>'[1]вспомогат'!B25</f>
        <v>33043630</v>
      </c>
      <c r="C27" s="34">
        <f>'[1]вспомогат'!C25</f>
        <v>12951470</v>
      </c>
      <c r="D27" s="39">
        <f>'[1]вспомогат'!D25</f>
        <v>2619905</v>
      </c>
      <c r="E27" s="34">
        <f>'[1]вспомогат'!G25</f>
        <v>18626840.13</v>
      </c>
      <c r="F27" s="39">
        <f>'[1]вспомогат'!H25</f>
        <v>2471326.1099999994</v>
      </c>
      <c r="G27" s="40">
        <f>'[1]вспомогат'!I25</f>
        <v>94.32884436649418</v>
      </c>
      <c r="H27" s="36">
        <f>'[1]вспомогат'!J25</f>
        <v>-148578.8900000006</v>
      </c>
      <c r="I27" s="37">
        <f>'[1]вспомогат'!K25</f>
        <v>143.82027777541853</v>
      </c>
      <c r="J27" s="38">
        <f>'[1]вспомогат'!L25</f>
        <v>5675370.129999999</v>
      </c>
    </row>
    <row r="28" spans="1:10" ht="12.75">
      <c r="A28" s="33" t="s">
        <v>30</v>
      </c>
      <c r="B28" s="34">
        <f>'[1]вспомогат'!B26</f>
        <v>22284310</v>
      </c>
      <c r="C28" s="34">
        <f>'[1]вспомогат'!C26</f>
        <v>8567123</v>
      </c>
      <c r="D28" s="39">
        <f>'[1]вспомогат'!D26</f>
        <v>1515156</v>
      </c>
      <c r="E28" s="34">
        <f>'[1]вспомогат'!G26</f>
        <v>11798196.93</v>
      </c>
      <c r="F28" s="39">
        <f>'[1]вспомогат'!H26</f>
        <v>1327346.0499999989</v>
      </c>
      <c r="G28" s="40">
        <f>'[1]вспомогат'!I26</f>
        <v>87.60457999044316</v>
      </c>
      <c r="H28" s="36">
        <f>'[1]вспомогат'!J26</f>
        <v>-187809.95000000112</v>
      </c>
      <c r="I28" s="37">
        <f>'[1]вспомогат'!K26</f>
        <v>137.71480729295</v>
      </c>
      <c r="J28" s="38">
        <f>'[1]вспомогат'!L26</f>
        <v>3231073.9299999997</v>
      </c>
    </row>
    <row r="29" spans="1:10" ht="12.75">
      <c r="A29" s="33" t="s">
        <v>31</v>
      </c>
      <c r="B29" s="34">
        <f>'[1]вспомогат'!B27</f>
        <v>17697150</v>
      </c>
      <c r="C29" s="34">
        <f>'[1]вспомогат'!C27</f>
        <v>7131436</v>
      </c>
      <c r="D29" s="39">
        <f>'[1]вспомогат'!D27</f>
        <v>1591928</v>
      </c>
      <c r="E29" s="34">
        <f>'[1]вспомогат'!G27</f>
        <v>8725755.16</v>
      </c>
      <c r="F29" s="39">
        <f>'[1]вспомогат'!H27</f>
        <v>1131548.2999999998</v>
      </c>
      <c r="G29" s="40">
        <f>'[1]вспомогат'!I27</f>
        <v>71.08036921267795</v>
      </c>
      <c r="H29" s="36">
        <f>'[1]вспомогат'!J27</f>
        <v>-460379.7000000002</v>
      </c>
      <c r="I29" s="37">
        <f>'[1]вспомогат'!K27</f>
        <v>122.35621493342997</v>
      </c>
      <c r="J29" s="38">
        <f>'[1]вспомогат'!L27</f>
        <v>1594319.1600000001</v>
      </c>
    </row>
    <row r="30" spans="1:10" ht="12.75">
      <c r="A30" s="33" t="s">
        <v>32</v>
      </c>
      <c r="B30" s="34">
        <f>'[1]вспомогат'!B28</f>
        <v>31695399</v>
      </c>
      <c r="C30" s="34">
        <f>'[1]вспомогат'!C28</f>
        <v>14533463</v>
      </c>
      <c r="D30" s="39">
        <f>'[1]вспомогат'!D28</f>
        <v>2654938</v>
      </c>
      <c r="E30" s="34">
        <f>'[1]вспомогат'!G28</f>
        <v>18539738.58</v>
      </c>
      <c r="F30" s="39">
        <f>'[1]вспомогат'!H28</f>
        <v>2346642.4499999974</v>
      </c>
      <c r="G30" s="40">
        <f>'[1]вспомогат'!I28</f>
        <v>88.38784370859122</v>
      </c>
      <c r="H30" s="36">
        <f>'[1]вспомогат'!J28</f>
        <v>-308295.5500000026</v>
      </c>
      <c r="I30" s="37">
        <f>'[1]вспомогат'!K28</f>
        <v>127.56587043294499</v>
      </c>
      <c r="J30" s="38">
        <f>'[1]вспомогат'!L28</f>
        <v>4006275.579999998</v>
      </c>
    </row>
    <row r="31" spans="1:10" ht="12.75">
      <c r="A31" s="33" t="s">
        <v>33</v>
      </c>
      <c r="B31" s="34">
        <f>'[1]вспомогат'!B29</f>
        <v>58735651</v>
      </c>
      <c r="C31" s="34">
        <f>'[1]вспомогат'!C29</f>
        <v>24567270</v>
      </c>
      <c r="D31" s="39">
        <f>'[1]вспомогат'!D29</f>
        <v>4568395</v>
      </c>
      <c r="E31" s="34">
        <f>'[1]вспомогат'!G29</f>
        <v>31699595.98</v>
      </c>
      <c r="F31" s="39">
        <f>'[1]вспомогат'!H29</f>
        <v>3718841.7300000004</v>
      </c>
      <c r="G31" s="40">
        <f>'[1]вспомогат'!I29</f>
        <v>81.40368181823158</v>
      </c>
      <c r="H31" s="36">
        <f>'[1]вспомогат'!J29</f>
        <v>-849553.2699999996</v>
      </c>
      <c r="I31" s="37">
        <f>'[1]вспомогат'!K29</f>
        <v>129.03182152514302</v>
      </c>
      <c r="J31" s="38">
        <f>'[1]вспомогат'!L29</f>
        <v>7132325.98</v>
      </c>
    </row>
    <row r="32" spans="1:10" ht="12.75">
      <c r="A32" s="33" t="s">
        <v>34</v>
      </c>
      <c r="B32" s="34">
        <f>'[1]вспомогат'!B30</f>
        <v>26394087</v>
      </c>
      <c r="C32" s="34">
        <f>'[1]вспомогат'!C30</f>
        <v>10470227</v>
      </c>
      <c r="D32" s="39">
        <f>'[1]вспомогат'!D30</f>
        <v>2125329</v>
      </c>
      <c r="E32" s="34">
        <f>'[1]вспомогат'!G30</f>
        <v>12409588.14</v>
      </c>
      <c r="F32" s="39">
        <f>'[1]вспомогат'!H30</f>
        <v>1756213.460000001</v>
      </c>
      <c r="G32" s="40">
        <f>'[1]вспомогат'!I30</f>
        <v>82.63254583172774</v>
      </c>
      <c r="H32" s="36">
        <f>'[1]вспомогат'!J30</f>
        <v>-369115.5399999991</v>
      </c>
      <c r="I32" s="37">
        <f>'[1]вспомогат'!K30</f>
        <v>118.52262744637724</v>
      </c>
      <c r="J32" s="38">
        <f>'[1]вспомогат'!L30</f>
        <v>1939361.1400000006</v>
      </c>
    </row>
    <row r="33" spans="1:10" ht="12.75">
      <c r="A33" s="33" t="s">
        <v>35</v>
      </c>
      <c r="B33" s="34">
        <f>'[1]вспомогат'!B31</f>
        <v>28801924</v>
      </c>
      <c r="C33" s="34">
        <f>'[1]вспомогат'!C31</f>
        <v>12875745</v>
      </c>
      <c r="D33" s="39">
        <f>'[1]вспомогат'!D31</f>
        <v>2513406</v>
      </c>
      <c r="E33" s="34">
        <f>'[1]вспомогат'!G31</f>
        <v>13245799.33</v>
      </c>
      <c r="F33" s="39">
        <f>'[1]вспомогат'!H31</f>
        <v>1805804.6600000001</v>
      </c>
      <c r="G33" s="40">
        <f>'[1]вспомогат'!I31</f>
        <v>71.84691450565488</v>
      </c>
      <c r="H33" s="36">
        <f>'[1]вспомогат'!J31</f>
        <v>-707601.3399999999</v>
      </c>
      <c r="I33" s="37">
        <f>'[1]вспомогат'!K31</f>
        <v>102.8740420845551</v>
      </c>
      <c r="J33" s="38">
        <f>'[1]вспомогат'!L31</f>
        <v>370054.3300000001</v>
      </c>
    </row>
    <row r="34" spans="1:10" ht="12.75">
      <c r="A34" s="33" t="s">
        <v>36</v>
      </c>
      <c r="B34" s="34">
        <f>'[1]вспомогат'!B32</f>
        <v>12498571</v>
      </c>
      <c r="C34" s="34">
        <f>'[1]вспомогат'!C32</f>
        <v>4513436</v>
      </c>
      <c r="D34" s="39">
        <f>'[1]вспомогат'!D32</f>
        <v>976581</v>
      </c>
      <c r="E34" s="34">
        <f>'[1]вспомогат'!G32</f>
        <v>5457019.48</v>
      </c>
      <c r="F34" s="39">
        <f>'[1]вспомогат'!H32</f>
        <v>707429.4200000009</v>
      </c>
      <c r="G34" s="40">
        <f>'[1]вспомогат'!I32</f>
        <v>72.4394003160005</v>
      </c>
      <c r="H34" s="36">
        <f>'[1]вспомогат'!J32</f>
        <v>-269151.57999999914</v>
      </c>
      <c r="I34" s="37">
        <f>'[1]вспомогат'!K32</f>
        <v>120.90610080656955</v>
      </c>
      <c r="J34" s="38">
        <f>'[1]вспомогат'!L32</f>
        <v>943583.4800000004</v>
      </c>
    </row>
    <row r="35" spans="1:10" ht="12.75">
      <c r="A35" s="33" t="s">
        <v>37</v>
      </c>
      <c r="B35" s="34">
        <f>'[1]вспомогат'!B33</f>
        <v>24220261</v>
      </c>
      <c r="C35" s="34">
        <f>'[1]вспомогат'!C33</f>
        <v>8822367</v>
      </c>
      <c r="D35" s="39">
        <f>'[1]вспомогат'!D33</f>
        <v>1927617</v>
      </c>
      <c r="E35" s="34">
        <f>'[1]вспомогат'!G33</f>
        <v>10515792.7</v>
      </c>
      <c r="F35" s="39">
        <f>'[1]вспомогат'!H33</f>
        <v>1305518.3999999985</v>
      </c>
      <c r="G35" s="40">
        <f>'[1]вспомогат'!I33</f>
        <v>67.72706403813613</v>
      </c>
      <c r="H35" s="36">
        <f>'[1]вспомогат'!J33</f>
        <v>-622098.6000000015</v>
      </c>
      <c r="I35" s="37">
        <f>'[1]вспомогат'!K33</f>
        <v>119.19468664135147</v>
      </c>
      <c r="J35" s="38">
        <f>'[1]вспомогат'!L33</f>
        <v>1693425.6999999993</v>
      </c>
    </row>
    <row r="36" spans="1:10" ht="12.75">
      <c r="A36" s="33" t="s">
        <v>38</v>
      </c>
      <c r="B36" s="34">
        <f>'[1]вспомогат'!B34</f>
        <v>19306060</v>
      </c>
      <c r="C36" s="34">
        <f>'[1]вспомогат'!C34</f>
        <v>7377720</v>
      </c>
      <c r="D36" s="39">
        <f>'[1]вспомогат'!D34</f>
        <v>1350235</v>
      </c>
      <c r="E36" s="34">
        <f>'[1]вспомогат'!G34</f>
        <v>9301168.05</v>
      </c>
      <c r="F36" s="39">
        <f>'[1]вспомогат'!H34</f>
        <v>1308832.4000000004</v>
      </c>
      <c r="G36" s="40">
        <f>'[1]вспомогат'!I34</f>
        <v>96.93367450851152</v>
      </c>
      <c r="H36" s="36">
        <f>'[1]вспомогат'!J34</f>
        <v>-41402.59999999963</v>
      </c>
      <c r="I36" s="37">
        <f>'[1]вспомогат'!K34</f>
        <v>126.07103617377729</v>
      </c>
      <c r="J36" s="38">
        <f>'[1]вспомогат'!L34</f>
        <v>1923448.0500000007</v>
      </c>
    </row>
    <row r="37" spans="1:10" ht="12.75">
      <c r="A37" s="33" t="s">
        <v>39</v>
      </c>
      <c r="B37" s="34">
        <f>'[1]вспомогат'!B35</f>
        <v>45725508</v>
      </c>
      <c r="C37" s="34">
        <f>'[1]вспомогат'!C35</f>
        <v>18894136</v>
      </c>
      <c r="D37" s="39">
        <f>'[1]вспомогат'!D35</f>
        <v>4148131</v>
      </c>
      <c r="E37" s="34">
        <f>'[1]вспомогат'!G35</f>
        <v>21391789.87</v>
      </c>
      <c r="F37" s="39">
        <f>'[1]вспомогат'!H35</f>
        <v>2435393.4299999997</v>
      </c>
      <c r="G37" s="40">
        <f>'[1]вспомогат'!I35</f>
        <v>58.71062003586675</v>
      </c>
      <c r="H37" s="36">
        <f>'[1]вспомогат'!J35</f>
        <v>-1712737.5700000003</v>
      </c>
      <c r="I37" s="37">
        <f>'[1]вспомогат'!K35</f>
        <v>113.2192012908132</v>
      </c>
      <c r="J37" s="38">
        <f>'[1]вспомогат'!L35</f>
        <v>2497653.870000001</v>
      </c>
    </row>
    <row r="38" spans="1:10" ht="18.75" customHeight="1">
      <c r="A38" s="51" t="s">
        <v>40</v>
      </c>
      <c r="B38" s="42">
        <f>SUM(B18:B37)</f>
        <v>628309475</v>
      </c>
      <c r="C38" s="42">
        <f>SUM(C18:C37)</f>
        <v>262066046</v>
      </c>
      <c r="D38" s="42">
        <f>SUM(D18:D37)</f>
        <v>51181945</v>
      </c>
      <c r="E38" s="42">
        <f>SUM(E18:E37)</f>
        <v>332495633.1</v>
      </c>
      <c r="F38" s="42">
        <f>SUM(F18:F37)</f>
        <v>41032450.870000005</v>
      </c>
      <c r="G38" s="43">
        <f>F38/D38*100</f>
        <v>80.16977641236574</v>
      </c>
      <c r="H38" s="42">
        <f>SUM(H18:H37)</f>
        <v>-10149494.129999997</v>
      </c>
      <c r="I38" s="44">
        <f>E38/C38*100</f>
        <v>126.87474710096554</v>
      </c>
      <c r="J38" s="42">
        <f>SUM(J18:J37)</f>
        <v>70429587.10000001</v>
      </c>
    </row>
    <row r="39" spans="1:10" ht="20.25" customHeight="1">
      <c r="A39" s="52" t="s">
        <v>41</v>
      </c>
      <c r="B39" s="53">
        <f>'[1]вспомогат'!B36</f>
        <v>3890509571</v>
      </c>
      <c r="C39" s="53">
        <f>'[1]вспомогат'!C36</f>
        <v>1938217701</v>
      </c>
      <c r="D39" s="53">
        <f>'[1]вспомогат'!D36</f>
        <v>311773224</v>
      </c>
      <c r="E39" s="53">
        <f>'[1]вспомогат'!G36</f>
        <v>2116243908.72</v>
      </c>
      <c r="F39" s="53">
        <f>'[1]вспомогат'!H36</f>
        <v>238699051.25999993</v>
      </c>
      <c r="G39" s="54">
        <f>'[1]вспомогат'!I36</f>
        <v>76.56175479007779</v>
      </c>
      <c r="H39" s="53">
        <f>'[1]вспомогат'!J36</f>
        <v>-73074172.73999998</v>
      </c>
      <c r="I39" s="54">
        <f>'[1]вспомогат'!K36</f>
        <v>109.18504704750913</v>
      </c>
      <c r="J39" s="53">
        <f>'[1]вспомогат'!L36</f>
        <v>178026207.7200001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01.01.2015 - 23.06.2015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2015-06-24T05:33:38Z</dcterms:created>
  <dcterms:modified xsi:type="dcterms:W3CDTF">2015-06-24T05:34:19Z</dcterms:modified>
  <cp:category/>
  <cp:version/>
  <cp:contentType/>
  <cp:contentStatus/>
</cp:coreProperties>
</file>