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<sst xmlns="http://schemas.openxmlformats.org/spreadsheetml/2006/main" count="47" uniqueCount="42">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</sst>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12.06.2015</v>
          </cell>
        </row>
        <row r="6">
          <cell r="G6" t="str">
            <v>Фактично надійшло на 12.06.2015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819488400</v>
          </cell>
          <cell r="C10">
            <v>455108330</v>
          </cell>
          <cell r="D10">
            <v>55488080</v>
          </cell>
          <cell r="G10">
            <v>487101371.65</v>
          </cell>
          <cell r="H10">
            <v>26152222.75999999</v>
          </cell>
          <cell r="I10">
            <v>47.13124469255377</v>
          </cell>
          <cell r="J10">
            <v>-29335857.24000001</v>
          </cell>
          <cell r="K10">
            <v>107.02976402343592</v>
          </cell>
          <cell r="L10">
            <v>31993041.649999976</v>
          </cell>
        </row>
        <row r="11">
          <cell r="B11">
            <v>1799062500</v>
          </cell>
          <cell r="C11">
            <v>913240000</v>
          </cell>
          <cell r="D11">
            <v>152690000</v>
          </cell>
          <cell r="G11">
            <v>896347257.29</v>
          </cell>
          <cell r="H11">
            <v>63839201.589999914</v>
          </cell>
          <cell r="I11">
            <v>41.80968078459619</v>
          </cell>
          <cell r="J11">
            <v>-88850798.41000009</v>
          </cell>
          <cell r="K11">
            <v>98.15024060378433</v>
          </cell>
          <cell r="L11">
            <v>-16892742.71000004</v>
          </cell>
        </row>
        <row r="12">
          <cell r="B12">
            <v>146711940</v>
          </cell>
          <cell r="C12">
            <v>65572255</v>
          </cell>
          <cell r="D12">
            <v>12114314</v>
          </cell>
          <cell r="G12">
            <v>76416320.99</v>
          </cell>
          <cell r="H12">
            <v>4931395.649999991</v>
          </cell>
          <cell r="I12">
            <v>40.70718036530992</v>
          </cell>
          <cell r="J12">
            <v>-7182918.350000009</v>
          </cell>
          <cell r="K12">
            <v>116.53758283896138</v>
          </cell>
          <cell r="L12">
            <v>10844065.989999995</v>
          </cell>
        </row>
        <row r="13">
          <cell r="B13">
            <v>268906656</v>
          </cell>
          <cell r="C13">
            <v>134489010</v>
          </cell>
          <cell r="D13">
            <v>19697785</v>
          </cell>
          <cell r="G13">
            <v>135867723.38</v>
          </cell>
          <cell r="H13">
            <v>9672818.319999993</v>
          </cell>
          <cell r="I13">
            <v>49.10612193198369</v>
          </cell>
          <cell r="J13">
            <v>-10024966.680000007</v>
          </cell>
          <cell r="K13">
            <v>101.02514947503889</v>
          </cell>
          <cell r="L13">
            <v>1378713.3799999952</v>
          </cell>
        </row>
        <row r="14">
          <cell r="B14">
            <v>198030600</v>
          </cell>
          <cell r="C14">
            <v>93168300</v>
          </cell>
          <cell r="D14">
            <v>17786200</v>
          </cell>
          <cell r="G14">
            <v>88231759.75</v>
          </cell>
          <cell r="H14">
            <v>5567645.709999993</v>
          </cell>
          <cell r="I14">
            <v>31.30317723853321</v>
          </cell>
          <cell r="J14">
            <v>-12218554.290000007</v>
          </cell>
          <cell r="K14">
            <v>94.7014808148265</v>
          </cell>
          <cell r="L14">
            <v>-4936540.25</v>
          </cell>
        </row>
        <row r="15">
          <cell r="B15">
            <v>30000000</v>
          </cell>
          <cell r="C15">
            <v>14573760</v>
          </cell>
          <cell r="D15">
            <v>2814900</v>
          </cell>
          <cell r="G15">
            <v>13088549.41</v>
          </cell>
          <cell r="H15">
            <v>808023.2100000009</v>
          </cell>
          <cell r="I15">
            <v>28.705219013108845</v>
          </cell>
          <cell r="J15">
            <v>-2006876.789999999</v>
          </cell>
          <cell r="K15">
            <v>89.80900886250357</v>
          </cell>
          <cell r="L15">
            <v>-1485210.5899999999</v>
          </cell>
        </row>
        <row r="16">
          <cell r="B16">
            <v>29488489</v>
          </cell>
          <cell r="C16">
            <v>11629893</v>
          </cell>
          <cell r="D16">
            <v>3164927</v>
          </cell>
          <cell r="G16">
            <v>11224039.61</v>
          </cell>
          <cell r="H16">
            <v>576828.2400000002</v>
          </cell>
          <cell r="I16">
            <v>18.225641223320483</v>
          </cell>
          <cell r="J16">
            <v>-2588098.76</v>
          </cell>
          <cell r="K16">
            <v>96.51025688714418</v>
          </cell>
          <cell r="L16">
            <v>-405853.3900000006</v>
          </cell>
        </row>
        <row r="17">
          <cell r="B17">
            <v>87319880</v>
          </cell>
          <cell r="C17">
            <v>42402200</v>
          </cell>
          <cell r="D17">
            <v>6992195</v>
          </cell>
          <cell r="G17">
            <v>51066567.34</v>
          </cell>
          <cell r="H17">
            <v>3935546.1000000015</v>
          </cell>
          <cell r="I17">
            <v>56.28484474474755</v>
          </cell>
          <cell r="J17">
            <v>-3056648.8999999985</v>
          </cell>
          <cell r="K17">
            <v>120.43376838937603</v>
          </cell>
          <cell r="L17">
            <v>8664367.340000004</v>
          </cell>
        </row>
        <row r="18">
          <cell r="B18">
            <v>8742979</v>
          </cell>
          <cell r="C18">
            <v>3427059</v>
          </cell>
          <cell r="D18">
            <v>618259</v>
          </cell>
          <cell r="G18">
            <v>4245255.24</v>
          </cell>
          <cell r="H18">
            <v>244749.8200000003</v>
          </cell>
          <cell r="I18">
            <v>39.586940101155065</v>
          </cell>
          <cell r="J18">
            <v>-373509.1799999997</v>
          </cell>
          <cell r="K18">
            <v>123.87458867793055</v>
          </cell>
          <cell r="L18">
            <v>818196.2400000002</v>
          </cell>
        </row>
        <row r="19">
          <cell r="B19">
            <v>20371956</v>
          </cell>
          <cell r="C19">
            <v>6867303</v>
          </cell>
          <cell r="D19">
            <v>1330909</v>
          </cell>
          <cell r="G19">
            <v>8085014.93</v>
          </cell>
          <cell r="H19">
            <v>478325.7999999998</v>
          </cell>
          <cell r="I19">
            <v>35.939782509547975</v>
          </cell>
          <cell r="J19">
            <v>-852583.2000000002</v>
          </cell>
          <cell r="K19">
            <v>117.73202565839892</v>
          </cell>
          <cell r="L19">
            <v>1217711.9299999997</v>
          </cell>
        </row>
        <row r="20">
          <cell r="B20">
            <v>40347468</v>
          </cell>
          <cell r="C20">
            <v>16462191</v>
          </cell>
          <cell r="D20">
            <v>3443430</v>
          </cell>
          <cell r="G20">
            <v>21756142.94</v>
          </cell>
          <cell r="H20">
            <v>1419645.1100000031</v>
          </cell>
          <cell r="I20">
            <v>41.227645400080824</v>
          </cell>
          <cell r="J20">
            <v>-2023784.8899999969</v>
          </cell>
          <cell r="K20">
            <v>132.15824637194407</v>
          </cell>
          <cell r="L20">
            <v>5293951.940000001</v>
          </cell>
        </row>
        <row r="21">
          <cell r="B21">
            <v>31549680</v>
          </cell>
          <cell r="C21">
            <v>13369620</v>
          </cell>
          <cell r="D21">
            <v>2539070</v>
          </cell>
          <cell r="G21">
            <v>17618816.46</v>
          </cell>
          <cell r="H21">
            <v>1264330.710000001</v>
          </cell>
          <cell r="I21">
            <v>49.79503164544502</v>
          </cell>
          <cell r="J21">
            <v>-1274739.289999999</v>
          </cell>
          <cell r="K21">
            <v>131.78247743765343</v>
          </cell>
          <cell r="L21">
            <v>4249196.460000001</v>
          </cell>
        </row>
        <row r="22">
          <cell r="B22">
            <v>41928488</v>
          </cell>
          <cell r="C22">
            <v>18667814</v>
          </cell>
          <cell r="D22">
            <v>3357535</v>
          </cell>
          <cell r="G22">
            <v>24578974.43</v>
          </cell>
          <cell r="H22">
            <v>1263784.1600000001</v>
          </cell>
          <cell r="I22">
            <v>37.6402378530678</v>
          </cell>
          <cell r="J22">
            <v>-2093750.8399999999</v>
          </cell>
          <cell r="K22">
            <v>131.66498460933883</v>
          </cell>
          <cell r="L22">
            <v>5911160.43</v>
          </cell>
        </row>
        <row r="23">
          <cell r="B23">
            <v>22320700</v>
          </cell>
          <cell r="C23">
            <v>9289236</v>
          </cell>
          <cell r="D23">
            <v>1992240</v>
          </cell>
          <cell r="G23">
            <v>11204215.41</v>
          </cell>
          <cell r="H23">
            <v>793620.1999999993</v>
          </cell>
          <cell r="I23">
            <v>39.835572019435375</v>
          </cell>
          <cell r="J23">
            <v>-1198619.8000000007</v>
          </cell>
          <cell r="K23">
            <v>120.61503669408336</v>
          </cell>
          <cell r="L23">
            <v>1914979.4100000001</v>
          </cell>
        </row>
        <row r="24">
          <cell r="B24">
            <v>25837284</v>
          </cell>
          <cell r="C24">
            <v>9246337</v>
          </cell>
          <cell r="D24">
            <v>1751759</v>
          </cell>
          <cell r="G24">
            <v>10959108.87</v>
          </cell>
          <cell r="H24">
            <v>694510.7999999989</v>
          </cell>
          <cell r="I24">
            <v>39.64648105133177</v>
          </cell>
          <cell r="J24">
            <v>-1057248.2000000011</v>
          </cell>
          <cell r="K24">
            <v>118.52378806872386</v>
          </cell>
          <cell r="L24">
            <v>1712771.8699999992</v>
          </cell>
        </row>
        <row r="25">
          <cell r="B25">
            <v>33043630</v>
          </cell>
          <cell r="C25">
            <v>12951470</v>
          </cell>
          <cell r="D25">
            <v>2619905</v>
          </cell>
          <cell r="G25">
            <v>17291920.33</v>
          </cell>
          <cell r="H25">
            <v>1136406.3099999987</v>
          </cell>
          <cell r="I25">
            <v>43.37585943001745</v>
          </cell>
          <cell r="J25">
            <v>-1483498.6900000013</v>
          </cell>
          <cell r="K25">
            <v>133.51318676567215</v>
          </cell>
          <cell r="L25">
            <v>4340450.329999998</v>
          </cell>
        </row>
        <row r="26">
          <cell r="B26">
            <v>22284310</v>
          </cell>
          <cell r="C26">
            <v>8567123</v>
          </cell>
          <cell r="D26">
            <v>1515156</v>
          </cell>
          <cell r="G26">
            <v>11150274.24</v>
          </cell>
          <cell r="H26">
            <v>679423.3599999994</v>
          </cell>
          <cell r="I26">
            <v>44.84180902824524</v>
          </cell>
          <cell r="J26">
            <v>-835732.6400000006</v>
          </cell>
          <cell r="K26">
            <v>130.15191027372902</v>
          </cell>
          <cell r="L26">
            <v>2583151.24</v>
          </cell>
        </row>
        <row r="27">
          <cell r="B27">
            <v>17697150</v>
          </cell>
          <cell r="C27">
            <v>7131436</v>
          </cell>
          <cell r="D27">
            <v>1591928</v>
          </cell>
          <cell r="G27">
            <v>8195548.14</v>
          </cell>
          <cell r="H27">
            <v>601341.2799999993</v>
          </cell>
          <cell r="I27">
            <v>37.77440185737039</v>
          </cell>
          <cell r="J27">
            <v>-990586.7200000007</v>
          </cell>
          <cell r="K27">
            <v>114.9214287276784</v>
          </cell>
          <cell r="L27">
            <v>1064112.1399999997</v>
          </cell>
        </row>
        <row r="28">
          <cell r="B28">
            <v>31695399</v>
          </cell>
          <cell r="C28">
            <v>14533463</v>
          </cell>
          <cell r="D28">
            <v>2654938</v>
          </cell>
          <cell r="G28">
            <v>17329951.16</v>
          </cell>
          <cell r="H28">
            <v>1136855.0299999993</v>
          </cell>
          <cell r="I28">
            <v>42.82039844244948</v>
          </cell>
          <cell r="J28">
            <v>-1518082.9700000007</v>
          </cell>
          <cell r="K28">
            <v>119.24171933420136</v>
          </cell>
          <cell r="L28">
            <v>2796488.16</v>
          </cell>
        </row>
        <row r="29">
          <cell r="B29">
            <v>58735651</v>
          </cell>
          <cell r="C29">
            <v>24567270</v>
          </cell>
          <cell r="D29">
            <v>4568395</v>
          </cell>
          <cell r="G29">
            <v>29866178.64</v>
          </cell>
          <cell r="H29">
            <v>1885424.3900000006</v>
          </cell>
          <cell r="I29">
            <v>41.27104573925855</v>
          </cell>
          <cell r="J29">
            <v>-2682970.6099999994</v>
          </cell>
          <cell r="K29">
            <v>121.5689762843002</v>
          </cell>
          <cell r="L29">
            <v>5298908.640000001</v>
          </cell>
        </row>
        <row r="30">
          <cell r="B30">
            <v>26394087</v>
          </cell>
          <cell r="C30">
            <v>10470227</v>
          </cell>
          <cell r="D30">
            <v>2125329</v>
          </cell>
          <cell r="G30">
            <v>11375937.24</v>
          </cell>
          <cell r="H30">
            <v>722562.5600000005</v>
          </cell>
          <cell r="I30">
            <v>33.99768035913501</v>
          </cell>
          <cell r="J30">
            <v>-1402766.4399999995</v>
          </cell>
          <cell r="K30">
            <v>108.65034005470942</v>
          </cell>
          <cell r="L30">
            <v>905710.2400000002</v>
          </cell>
        </row>
        <row r="31">
          <cell r="B31">
            <v>28801924</v>
          </cell>
          <cell r="C31">
            <v>12875745</v>
          </cell>
          <cell r="D31">
            <v>2513406</v>
          </cell>
          <cell r="G31">
            <v>12463494.37</v>
          </cell>
          <cell r="H31">
            <v>1023499.6999999993</v>
          </cell>
          <cell r="I31">
            <v>40.72162237219133</v>
          </cell>
          <cell r="J31">
            <v>-1489906.3000000007</v>
          </cell>
          <cell r="K31">
            <v>96.79823862619212</v>
          </cell>
          <cell r="L31">
            <v>-412250.6300000008</v>
          </cell>
        </row>
        <row r="32">
          <cell r="B32">
            <v>12498571</v>
          </cell>
          <cell r="C32">
            <v>4513436</v>
          </cell>
          <cell r="D32">
            <v>976581</v>
          </cell>
          <cell r="G32">
            <v>5121567.6</v>
          </cell>
          <cell r="H32">
            <v>371977.54000000004</v>
          </cell>
          <cell r="I32">
            <v>38.089778523235665</v>
          </cell>
          <cell r="J32">
            <v>-604603.46</v>
          </cell>
          <cell r="K32">
            <v>113.47380576571817</v>
          </cell>
          <cell r="L32">
            <v>608131.5999999996</v>
          </cell>
        </row>
        <row r="33">
          <cell r="B33">
            <v>24220261</v>
          </cell>
          <cell r="C33">
            <v>8822367</v>
          </cell>
          <cell r="D33">
            <v>1927617</v>
          </cell>
          <cell r="G33">
            <v>9912221.4</v>
          </cell>
          <cell r="H33">
            <v>701947.0999999996</v>
          </cell>
          <cell r="I33">
            <v>36.41527855377908</v>
          </cell>
          <cell r="J33">
            <v>-1225669.9000000004</v>
          </cell>
          <cell r="K33">
            <v>112.35331062514176</v>
          </cell>
          <cell r="L33">
            <v>1089854.4000000004</v>
          </cell>
        </row>
        <row r="34">
          <cell r="B34">
            <v>19306060</v>
          </cell>
          <cell r="C34">
            <v>7377720</v>
          </cell>
          <cell r="D34">
            <v>1350235</v>
          </cell>
          <cell r="G34">
            <v>8616975.06</v>
          </cell>
          <cell r="H34">
            <v>624639.4100000001</v>
          </cell>
          <cell r="I34">
            <v>46.26153299240504</v>
          </cell>
          <cell r="J34">
            <v>-725595.5899999999</v>
          </cell>
          <cell r="K34">
            <v>116.79726338218313</v>
          </cell>
          <cell r="L34">
            <v>1239255.0600000005</v>
          </cell>
        </row>
        <row r="35">
          <cell r="B35">
            <v>45725508</v>
          </cell>
          <cell r="C35">
            <v>18894136</v>
          </cell>
          <cell r="D35">
            <v>4148131</v>
          </cell>
          <cell r="G35">
            <v>20211814.13</v>
          </cell>
          <cell r="H35">
            <v>1255417.6899999976</v>
          </cell>
          <cell r="I35">
            <v>30.264658710151576</v>
          </cell>
          <cell r="J35">
            <v>-2892713.3100000024</v>
          </cell>
          <cell r="K35">
            <v>106.97400574442779</v>
          </cell>
          <cell r="L35">
            <v>1317678.129999999</v>
          </cell>
        </row>
        <row r="36">
          <cell r="B36">
            <v>3890509571</v>
          </cell>
          <cell r="C36">
            <v>1938217701</v>
          </cell>
          <cell r="D36">
            <v>311773224</v>
          </cell>
          <cell r="G36">
            <v>2009327000.0100002</v>
          </cell>
          <cell r="H36">
            <v>131782142.5499999</v>
          </cell>
          <cell r="I36">
            <v>42.26858896323948</v>
          </cell>
          <cell r="J36">
            <v>-179991081.45000014</v>
          </cell>
          <cell r="K36">
            <v>103.66879834877744</v>
          </cell>
          <cell r="L36">
            <v>71109299.00999992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12.06.2015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12.06.2015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455108330</v>
      </c>
      <c r="D10" s="33">
        <f>'[1]вспомогат'!D10</f>
        <v>55488080</v>
      </c>
      <c r="E10" s="33">
        <f>'[1]вспомогат'!G10</f>
        <v>487101371.65</v>
      </c>
      <c r="F10" s="33">
        <f>'[1]вспомогат'!H10</f>
        <v>26152222.75999999</v>
      </c>
      <c r="G10" s="34">
        <f>'[1]вспомогат'!I10</f>
        <v>47.13124469255377</v>
      </c>
      <c r="H10" s="35">
        <f>'[1]вспомогат'!J10</f>
        <v>-29335857.24000001</v>
      </c>
      <c r="I10" s="36">
        <f>'[1]вспомогат'!K10</f>
        <v>107.02976402343592</v>
      </c>
      <c r="J10" s="37">
        <f>'[1]вспомогат'!L10</f>
        <v>31993041.649999976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913240000</v>
      </c>
      <c r="D12" s="38">
        <f>'[1]вспомогат'!D11</f>
        <v>152690000</v>
      </c>
      <c r="E12" s="33">
        <f>'[1]вспомогат'!G11</f>
        <v>896347257.29</v>
      </c>
      <c r="F12" s="38">
        <f>'[1]вспомогат'!H11</f>
        <v>63839201.589999914</v>
      </c>
      <c r="G12" s="39">
        <f>'[1]вспомогат'!I11</f>
        <v>41.80968078459619</v>
      </c>
      <c r="H12" s="35">
        <f>'[1]вспомогат'!J11</f>
        <v>-88850798.41000009</v>
      </c>
      <c r="I12" s="36">
        <f>'[1]вспомогат'!K11</f>
        <v>98.15024060378433</v>
      </c>
      <c r="J12" s="37">
        <f>'[1]вспомогат'!L11</f>
        <v>-16892742.71000004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65572255</v>
      </c>
      <c r="D13" s="38">
        <f>'[1]вспомогат'!D12</f>
        <v>12114314</v>
      </c>
      <c r="E13" s="33">
        <f>'[1]вспомогат'!G12</f>
        <v>76416320.99</v>
      </c>
      <c r="F13" s="38">
        <f>'[1]вспомогат'!H12</f>
        <v>4931395.649999991</v>
      </c>
      <c r="G13" s="39">
        <f>'[1]вспомогат'!I12</f>
        <v>40.70718036530992</v>
      </c>
      <c r="H13" s="35">
        <f>'[1]вспомогат'!J12</f>
        <v>-7182918.350000009</v>
      </c>
      <c r="I13" s="36">
        <f>'[1]вспомогат'!K12</f>
        <v>116.53758283896138</v>
      </c>
      <c r="J13" s="37">
        <f>'[1]вспомогат'!L12</f>
        <v>10844065.989999995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134489010</v>
      </c>
      <c r="D14" s="38">
        <f>'[1]вспомогат'!D13</f>
        <v>19697785</v>
      </c>
      <c r="E14" s="33">
        <f>'[1]вспомогат'!G13</f>
        <v>135867723.38</v>
      </c>
      <c r="F14" s="38">
        <f>'[1]вспомогат'!H13</f>
        <v>9672818.319999993</v>
      </c>
      <c r="G14" s="39">
        <f>'[1]вспомогат'!I13</f>
        <v>49.10612193198369</v>
      </c>
      <c r="H14" s="35">
        <f>'[1]вспомогат'!J13</f>
        <v>-10024966.680000007</v>
      </c>
      <c r="I14" s="36">
        <f>'[1]вспомогат'!K13</f>
        <v>101.02514947503889</v>
      </c>
      <c r="J14" s="37">
        <f>'[1]вспомогат'!L13</f>
        <v>1378713.3799999952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93168300</v>
      </c>
      <c r="D15" s="38">
        <f>'[1]вспомогат'!D14</f>
        <v>17786200</v>
      </c>
      <c r="E15" s="33">
        <f>'[1]вспомогат'!G14</f>
        <v>88231759.75</v>
      </c>
      <c r="F15" s="38">
        <f>'[1]вспомогат'!H14</f>
        <v>5567645.709999993</v>
      </c>
      <c r="G15" s="39">
        <f>'[1]вспомогат'!I14</f>
        <v>31.30317723853321</v>
      </c>
      <c r="H15" s="35">
        <f>'[1]вспомогат'!J14</f>
        <v>-12218554.290000007</v>
      </c>
      <c r="I15" s="36">
        <f>'[1]вспомогат'!K14</f>
        <v>94.7014808148265</v>
      </c>
      <c r="J15" s="37">
        <f>'[1]вспомогат'!L14</f>
        <v>-4936540.25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14573760</v>
      </c>
      <c r="D16" s="38">
        <f>'[1]вспомогат'!D15</f>
        <v>2814900</v>
      </c>
      <c r="E16" s="33">
        <f>'[1]вспомогат'!G15</f>
        <v>13088549.41</v>
      </c>
      <c r="F16" s="38">
        <f>'[1]вспомогат'!H15</f>
        <v>808023.2100000009</v>
      </c>
      <c r="G16" s="39">
        <f>'[1]вспомогат'!I15</f>
        <v>28.705219013108845</v>
      </c>
      <c r="H16" s="35">
        <f>'[1]вспомогат'!J15</f>
        <v>-2006876.789999999</v>
      </c>
      <c r="I16" s="36">
        <f>'[1]вспомогат'!K15</f>
        <v>89.80900886250357</v>
      </c>
      <c r="J16" s="37">
        <f>'[1]вспомогат'!L15</f>
        <v>-1485210.5899999999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1221043325</v>
      </c>
      <c r="D17" s="41">
        <f>SUM(D12:D16)</f>
        <v>205103199</v>
      </c>
      <c r="E17" s="41">
        <f>SUM(E12:E16)</f>
        <v>1209951610.82</v>
      </c>
      <c r="F17" s="41">
        <f>SUM(F12:F16)</f>
        <v>84819084.4799999</v>
      </c>
      <c r="G17" s="42">
        <f>F17/D17*100</f>
        <v>41.354344980255476</v>
      </c>
      <c r="H17" s="41">
        <f>SUM(H12:H16)</f>
        <v>-120284114.5200001</v>
      </c>
      <c r="I17" s="43">
        <f>E17/C17*100</f>
        <v>99.09161993248684</v>
      </c>
      <c r="J17" s="41">
        <f>SUM(J12:J16)</f>
        <v>-11091714.180000048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11629893</v>
      </c>
      <c r="D18" s="45">
        <f>'[1]вспомогат'!D16</f>
        <v>3164927</v>
      </c>
      <c r="E18" s="44">
        <f>'[1]вспомогат'!G16</f>
        <v>11224039.61</v>
      </c>
      <c r="F18" s="45">
        <f>'[1]вспомогат'!H16</f>
        <v>576828.2400000002</v>
      </c>
      <c r="G18" s="46">
        <f>'[1]вспомогат'!I16</f>
        <v>18.225641223320483</v>
      </c>
      <c r="H18" s="47">
        <f>'[1]вспомогат'!J16</f>
        <v>-2588098.76</v>
      </c>
      <c r="I18" s="48">
        <f>'[1]вспомогат'!K16</f>
        <v>96.51025688714418</v>
      </c>
      <c r="J18" s="49">
        <f>'[1]вспомогат'!L16</f>
        <v>-405853.3900000006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42402200</v>
      </c>
      <c r="D19" s="38">
        <f>'[1]вспомогат'!D17</f>
        <v>6992195</v>
      </c>
      <c r="E19" s="33">
        <f>'[1]вспомогат'!G17</f>
        <v>51066567.34</v>
      </c>
      <c r="F19" s="38">
        <f>'[1]вспомогат'!H17</f>
        <v>3935546.1000000015</v>
      </c>
      <c r="G19" s="39">
        <f>'[1]вспомогат'!I17</f>
        <v>56.28484474474755</v>
      </c>
      <c r="H19" s="35">
        <f>'[1]вспомогат'!J17</f>
        <v>-3056648.8999999985</v>
      </c>
      <c r="I19" s="36">
        <f>'[1]вспомогат'!K17</f>
        <v>120.43376838937603</v>
      </c>
      <c r="J19" s="37">
        <f>'[1]вспомогат'!L17</f>
        <v>8664367.340000004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3427059</v>
      </c>
      <c r="D20" s="38">
        <f>'[1]вспомогат'!D18</f>
        <v>618259</v>
      </c>
      <c r="E20" s="33">
        <f>'[1]вспомогат'!G18</f>
        <v>4245255.24</v>
      </c>
      <c r="F20" s="38">
        <f>'[1]вспомогат'!H18</f>
        <v>244749.8200000003</v>
      </c>
      <c r="G20" s="39">
        <f>'[1]вспомогат'!I18</f>
        <v>39.586940101155065</v>
      </c>
      <c r="H20" s="35">
        <f>'[1]вспомогат'!J18</f>
        <v>-373509.1799999997</v>
      </c>
      <c r="I20" s="36">
        <f>'[1]вспомогат'!K18</f>
        <v>123.87458867793055</v>
      </c>
      <c r="J20" s="37">
        <f>'[1]вспомогат'!L18</f>
        <v>818196.2400000002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6867303</v>
      </c>
      <c r="D21" s="38">
        <f>'[1]вспомогат'!D19</f>
        <v>1330909</v>
      </c>
      <c r="E21" s="33">
        <f>'[1]вспомогат'!G19</f>
        <v>8085014.93</v>
      </c>
      <c r="F21" s="38">
        <f>'[1]вспомогат'!H19</f>
        <v>478325.7999999998</v>
      </c>
      <c r="G21" s="39">
        <f>'[1]вспомогат'!I19</f>
        <v>35.939782509547975</v>
      </c>
      <c r="H21" s="35">
        <f>'[1]вспомогат'!J19</f>
        <v>-852583.2000000002</v>
      </c>
      <c r="I21" s="36">
        <f>'[1]вспомогат'!K19</f>
        <v>117.73202565839892</v>
      </c>
      <c r="J21" s="37">
        <f>'[1]вспомогат'!L19</f>
        <v>1217711.9299999997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16462191</v>
      </c>
      <c r="D22" s="38">
        <f>'[1]вспомогат'!D20</f>
        <v>3443430</v>
      </c>
      <c r="E22" s="33">
        <f>'[1]вспомогат'!G20</f>
        <v>21756142.94</v>
      </c>
      <c r="F22" s="38">
        <f>'[1]вспомогат'!H20</f>
        <v>1419645.1100000031</v>
      </c>
      <c r="G22" s="39">
        <f>'[1]вспомогат'!I20</f>
        <v>41.227645400080824</v>
      </c>
      <c r="H22" s="35">
        <f>'[1]вспомогат'!J20</f>
        <v>-2023784.8899999969</v>
      </c>
      <c r="I22" s="36">
        <f>'[1]вспомогат'!K20</f>
        <v>132.15824637194407</v>
      </c>
      <c r="J22" s="37">
        <f>'[1]вспомогат'!L20</f>
        <v>5293951.940000001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13369620</v>
      </c>
      <c r="D23" s="38">
        <f>'[1]вспомогат'!D21</f>
        <v>2539070</v>
      </c>
      <c r="E23" s="33">
        <f>'[1]вспомогат'!G21</f>
        <v>17618816.46</v>
      </c>
      <c r="F23" s="38">
        <f>'[1]вспомогат'!H21</f>
        <v>1264330.710000001</v>
      </c>
      <c r="G23" s="39">
        <f>'[1]вспомогат'!I21</f>
        <v>49.79503164544502</v>
      </c>
      <c r="H23" s="35">
        <f>'[1]вспомогат'!J21</f>
        <v>-1274739.289999999</v>
      </c>
      <c r="I23" s="36">
        <f>'[1]вспомогат'!K21</f>
        <v>131.78247743765343</v>
      </c>
      <c r="J23" s="37">
        <f>'[1]вспомогат'!L21</f>
        <v>4249196.460000001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18667814</v>
      </c>
      <c r="D24" s="38">
        <f>'[1]вспомогат'!D22</f>
        <v>3357535</v>
      </c>
      <c r="E24" s="33">
        <f>'[1]вспомогат'!G22</f>
        <v>24578974.43</v>
      </c>
      <c r="F24" s="38">
        <f>'[1]вспомогат'!H22</f>
        <v>1263784.1600000001</v>
      </c>
      <c r="G24" s="39">
        <f>'[1]вспомогат'!I22</f>
        <v>37.6402378530678</v>
      </c>
      <c r="H24" s="35">
        <f>'[1]вспомогат'!J22</f>
        <v>-2093750.8399999999</v>
      </c>
      <c r="I24" s="36">
        <f>'[1]вспомогат'!K22</f>
        <v>131.66498460933883</v>
      </c>
      <c r="J24" s="37">
        <f>'[1]вспомогат'!L22</f>
        <v>5911160.43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9289236</v>
      </c>
      <c r="D25" s="38">
        <f>'[1]вспомогат'!D23</f>
        <v>1992240</v>
      </c>
      <c r="E25" s="33">
        <f>'[1]вспомогат'!G23</f>
        <v>11204215.41</v>
      </c>
      <c r="F25" s="38">
        <f>'[1]вспомогат'!H23</f>
        <v>793620.1999999993</v>
      </c>
      <c r="G25" s="39">
        <f>'[1]вспомогат'!I23</f>
        <v>39.835572019435375</v>
      </c>
      <c r="H25" s="35">
        <f>'[1]вспомогат'!J23</f>
        <v>-1198619.8000000007</v>
      </c>
      <c r="I25" s="36">
        <f>'[1]вспомогат'!K23</f>
        <v>120.61503669408336</v>
      </c>
      <c r="J25" s="37">
        <f>'[1]вспомогат'!L23</f>
        <v>1914979.4100000001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9246337</v>
      </c>
      <c r="D26" s="38">
        <f>'[1]вспомогат'!D24</f>
        <v>1751759</v>
      </c>
      <c r="E26" s="33">
        <f>'[1]вспомогат'!G24</f>
        <v>10959108.87</v>
      </c>
      <c r="F26" s="38">
        <f>'[1]вспомогат'!H24</f>
        <v>694510.7999999989</v>
      </c>
      <c r="G26" s="39">
        <f>'[1]вспомогат'!I24</f>
        <v>39.64648105133177</v>
      </c>
      <c r="H26" s="35">
        <f>'[1]вспомогат'!J24</f>
        <v>-1057248.2000000011</v>
      </c>
      <c r="I26" s="36">
        <f>'[1]вспомогат'!K24</f>
        <v>118.52378806872386</v>
      </c>
      <c r="J26" s="37">
        <f>'[1]вспомогат'!L24</f>
        <v>1712771.8699999992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12951470</v>
      </c>
      <c r="D27" s="38">
        <f>'[1]вспомогат'!D25</f>
        <v>2619905</v>
      </c>
      <c r="E27" s="33">
        <f>'[1]вспомогат'!G25</f>
        <v>17291920.33</v>
      </c>
      <c r="F27" s="38">
        <f>'[1]вспомогат'!H25</f>
        <v>1136406.3099999987</v>
      </c>
      <c r="G27" s="39">
        <f>'[1]вспомогат'!I25</f>
        <v>43.37585943001745</v>
      </c>
      <c r="H27" s="35">
        <f>'[1]вспомогат'!J25</f>
        <v>-1483498.6900000013</v>
      </c>
      <c r="I27" s="36">
        <f>'[1]вспомогат'!K25</f>
        <v>133.51318676567215</v>
      </c>
      <c r="J27" s="37">
        <f>'[1]вспомогат'!L25</f>
        <v>4340450.329999998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8567123</v>
      </c>
      <c r="D28" s="38">
        <f>'[1]вспомогат'!D26</f>
        <v>1515156</v>
      </c>
      <c r="E28" s="33">
        <f>'[1]вспомогат'!G26</f>
        <v>11150274.24</v>
      </c>
      <c r="F28" s="38">
        <f>'[1]вспомогат'!H26</f>
        <v>679423.3599999994</v>
      </c>
      <c r="G28" s="39">
        <f>'[1]вспомогат'!I26</f>
        <v>44.84180902824524</v>
      </c>
      <c r="H28" s="35">
        <f>'[1]вспомогат'!J26</f>
        <v>-835732.6400000006</v>
      </c>
      <c r="I28" s="36">
        <f>'[1]вспомогат'!K26</f>
        <v>130.15191027372902</v>
      </c>
      <c r="J28" s="37">
        <f>'[1]вспомогат'!L26</f>
        <v>2583151.24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7131436</v>
      </c>
      <c r="D29" s="38">
        <f>'[1]вспомогат'!D27</f>
        <v>1591928</v>
      </c>
      <c r="E29" s="33">
        <f>'[1]вспомогат'!G27</f>
        <v>8195548.14</v>
      </c>
      <c r="F29" s="38">
        <f>'[1]вспомогат'!H27</f>
        <v>601341.2799999993</v>
      </c>
      <c r="G29" s="39">
        <f>'[1]вспомогат'!I27</f>
        <v>37.77440185737039</v>
      </c>
      <c r="H29" s="35">
        <f>'[1]вспомогат'!J27</f>
        <v>-990586.7200000007</v>
      </c>
      <c r="I29" s="36">
        <f>'[1]вспомогат'!K27</f>
        <v>114.9214287276784</v>
      </c>
      <c r="J29" s="37">
        <f>'[1]вспомогат'!L27</f>
        <v>1064112.1399999997</v>
      </c>
    </row>
    <row r="30" spans="1:10" ht="12.75">
      <c r="A30" s="32" t="s">
        <v>32</v>
      </c>
      <c r="B30" s="33">
        <f>'[1]вспомогат'!B28</f>
        <v>31695399</v>
      </c>
      <c r="C30" s="33">
        <f>'[1]вспомогат'!C28</f>
        <v>14533463</v>
      </c>
      <c r="D30" s="38">
        <f>'[1]вспомогат'!D28</f>
        <v>2654938</v>
      </c>
      <c r="E30" s="33">
        <f>'[1]вспомогат'!G28</f>
        <v>17329951.16</v>
      </c>
      <c r="F30" s="38">
        <f>'[1]вспомогат'!H28</f>
        <v>1136855.0299999993</v>
      </c>
      <c r="G30" s="39">
        <f>'[1]вспомогат'!I28</f>
        <v>42.82039844244948</v>
      </c>
      <c r="H30" s="35">
        <f>'[1]вспомогат'!J28</f>
        <v>-1518082.9700000007</v>
      </c>
      <c r="I30" s="36">
        <f>'[1]вспомогат'!K28</f>
        <v>119.24171933420136</v>
      </c>
      <c r="J30" s="37">
        <f>'[1]вспомогат'!L28</f>
        <v>2796488.16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24567270</v>
      </c>
      <c r="D31" s="38">
        <f>'[1]вспомогат'!D29</f>
        <v>4568395</v>
      </c>
      <c r="E31" s="33">
        <f>'[1]вспомогат'!G29</f>
        <v>29866178.64</v>
      </c>
      <c r="F31" s="38">
        <f>'[1]вспомогат'!H29</f>
        <v>1885424.3900000006</v>
      </c>
      <c r="G31" s="39">
        <f>'[1]вспомогат'!I29</f>
        <v>41.27104573925855</v>
      </c>
      <c r="H31" s="35">
        <f>'[1]вспомогат'!J29</f>
        <v>-2682970.6099999994</v>
      </c>
      <c r="I31" s="36">
        <f>'[1]вспомогат'!K29</f>
        <v>121.5689762843002</v>
      </c>
      <c r="J31" s="37">
        <f>'[1]вспомогат'!L29</f>
        <v>5298908.640000001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10470227</v>
      </c>
      <c r="D32" s="38">
        <f>'[1]вспомогат'!D30</f>
        <v>2125329</v>
      </c>
      <c r="E32" s="33">
        <f>'[1]вспомогат'!G30</f>
        <v>11375937.24</v>
      </c>
      <c r="F32" s="38">
        <f>'[1]вспомогат'!H30</f>
        <v>722562.5600000005</v>
      </c>
      <c r="G32" s="39">
        <f>'[1]вспомогат'!I30</f>
        <v>33.99768035913501</v>
      </c>
      <c r="H32" s="35">
        <f>'[1]вспомогат'!J30</f>
        <v>-1402766.4399999995</v>
      </c>
      <c r="I32" s="36">
        <f>'[1]вспомогат'!K30</f>
        <v>108.65034005470942</v>
      </c>
      <c r="J32" s="37">
        <f>'[1]вспомогат'!L30</f>
        <v>905710.2400000002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12875745</v>
      </c>
      <c r="D33" s="38">
        <f>'[1]вспомогат'!D31</f>
        <v>2513406</v>
      </c>
      <c r="E33" s="33">
        <f>'[1]вспомогат'!G31</f>
        <v>12463494.37</v>
      </c>
      <c r="F33" s="38">
        <f>'[1]вспомогат'!H31</f>
        <v>1023499.6999999993</v>
      </c>
      <c r="G33" s="39">
        <f>'[1]вспомогат'!I31</f>
        <v>40.72162237219133</v>
      </c>
      <c r="H33" s="35">
        <f>'[1]вспомогат'!J31</f>
        <v>-1489906.3000000007</v>
      </c>
      <c r="I33" s="36">
        <f>'[1]вспомогат'!K31</f>
        <v>96.79823862619212</v>
      </c>
      <c r="J33" s="37">
        <f>'[1]вспомогат'!L31</f>
        <v>-412250.6300000008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4513436</v>
      </c>
      <c r="D34" s="38">
        <f>'[1]вспомогат'!D32</f>
        <v>976581</v>
      </c>
      <c r="E34" s="33">
        <f>'[1]вспомогат'!G32</f>
        <v>5121567.6</v>
      </c>
      <c r="F34" s="38">
        <f>'[1]вспомогат'!H32</f>
        <v>371977.54000000004</v>
      </c>
      <c r="G34" s="39">
        <f>'[1]вспомогат'!I32</f>
        <v>38.089778523235665</v>
      </c>
      <c r="H34" s="35">
        <f>'[1]вспомогат'!J32</f>
        <v>-604603.46</v>
      </c>
      <c r="I34" s="36">
        <f>'[1]вспомогат'!K32</f>
        <v>113.47380576571817</v>
      </c>
      <c r="J34" s="37">
        <f>'[1]вспомогат'!L32</f>
        <v>608131.5999999996</v>
      </c>
    </row>
    <row r="35" spans="1:10" ht="12.75">
      <c r="A35" s="32" t="s">
        <v>37</v>
      </c>
      <c r="B35" s="33">
        <f>'[1]вспомогат'!B33</f>
        <v>24220261</v>
      </c>
      <c r="C35" s="33">
        <f>'[1]вспомогат'!C33</f>
        <v>8822367</v>
      </c>
      <c r="D35" s="38">
        <f>'[1]вспомогат'!D33</f>
        <v>1927617</v>
      </c>
      <c r="E35" s="33">
        <f>'[1]вспомогат'!G33</f>
        <v>9912221.4</v>
      </c>
      <c r="F35" s="38">
        <f>'[1]вспомогат'!H33</f>
        <v>701947.0999999996</v>
      </c>
      <c r="G35" s="39">
        <f>'[1]вспомогат'!I33</f>
        <v>36.41527855377908</v>
      </c>
      <c r="H35" s="35">
        <f>'[1]вспомогат'!J33</f>
        <v>-1225669.9000000004</v>
      </c>
      <c r="I35" s="36">
        <f>'[1]вспомогат'!K33</f>
        <v>112.35331062514176</v>
      </c>
      <c r="J35" s="37">
        <f>'[1]вспомогат'!L33</f>
        <v>1089854.4000000004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7377720</v>
      </c>
      <c r="D36" s="38">
        <f>'[1]вспомогат'!D34</f>
        <v>1350235</v>
      </c>
      <c r="E36" s="33">
        <f>'[1]вспомогат'!G34</f>
        <v>8616975.06</v>
      </c>
      <c r="F36" s="38">
        <f>'[1]вспомогат'!H34</f>
        <v>624639.4100000001</v>
      </c>
      <c r="G36" s="39">
        <f>'[1]вспомогат'!I34</f>
        <v>46.26153299240504</v>
      </c>
      <c r="H36" s="35">
        <f>'[1]вспомогат'!J34</f>
        <v>-725595.5899999999</v>
      </c>
      <c r="I36" s="36">
        <f>'[1]вспомогат'!K34</f>
        <v>116.79726338218313</v>
      </c>
      <c r="J36" s="37">
        <f>'[1]вспомогат'!L34</f>
        <v>1239255.0600000005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18894136</v>
      </c>
      <c r="D37" s="38">
        <f>'[1]вспомогат'!D35</f>
        <v>4148131</v>
      </c>
      <c r="E37" s="33">
        <f>'[1]вспомогат'!G35</f>
        <v>20211814.13</v>
      </c>
      <c r="F37" s="38">
        <f>'[1]вспомогат'!H35</f>
        <v>1255417.6899999976</v>
      </c>
      <c r="G37" s="39">
        <f>'[1]вспомогат'!I35</f>
        <v>30.264658710151576</v>
      </c>
      <c r="H37" s="35">
        <f>'[1]вспомогат'!J35</f>
        <v>-2892713.3100000024</v>
      </c>
      <c r="I37" s="36">
        <f>'[1]вспомогат'!K35</f>
        <v>106.97400574442779</v>
      </c>
      <c r="J37" s="37">
        <f>'[1]вспомогат'!L35</f>
        <v>1317678.129999999</v>
      </c>
    </row>
    <row r="38" spans="1:10" ht="18.75" customHeight="1">
      <c r="A38" s="50" t="s">
        <v>40</v>
      </c>
      <c r="B38" s="41">
        <f>SUM(B18:B37)</f>
        <v>628309475</v>
      </c>
      <c r="C38" s="41">
        <f>SUM(C18:C37)</f>
        <v>262066046</v>
      </c>
      <c r="D38" s="41">
        <f>SUM(D18:D37)</f>
        <v>51181945</v>
      </c>
      <c r="E38" s="41">
        <f>SUM(E18:E37)</f>
        <v>312274017.54</v>
      </c>
      <c r="F38" s="41">
        <f>SUM(F18:F37)</f>
        <v>20810835.31</v>
      </c>
      <c r="G38" s="42">
        <f>F38/D38*100</f>
        <v>40.66050110053457</v>
      </c>
      <c r="H38" s="41">
        <f>SUM(H18:H37)</f>
        <v>-30371109.69</v>
      </c>
      <c r="I38" s="43">
        <f>E38/C38*100</f>
        <v>119.1585183606731</v>
      </c>
      <c r="J38" s="41">
        <f>SUM(J18:J37)</f>
        <v>50207971.54000001</v>
      </c>
    </row>
    <row r="39" spans="1:10" ht="20.25" customHeight="1">
      <c r="A39" s="51" t="s">
        <v>41</v>
      </c>
      <c r="B39" s="52">
        <f>'[1]вспомогат'!B36</f>
        <v>3890509571</v>
      </c>
      <c r="C39" s="52">
        <f>'[1]вспомогат'!C36</f>
        <v>1938217701</v>
      </c>
      <c r="D39" s="52">
        <f>'[1]вспомогат'!D36</f>
        <v>311773224</v>
      </c>
      <c r="E39" s="52">
        <f>'[1]вспомогат'!G36</f>
        <v>2009327000.0100002</v>
      </c>
      <c r="F39" s="52">
        <f>'[1]вспомогат'!H36</f>
        <v>131782142.5499999</v>
      </c>
      <c r="G39" s="53">
        <f>'[1]вспомогат'!I36</f>
        <v>42.26858896323948</v>
      </c>
      <c r="H39" s="52">
        <f>'[1]вспомогат'!J36</f>
        <v>-179991081.45000014</v>
      </c>
      <c r="I39" s="53">
        <f>'[1]вспомогат'!K36</f>
        <v>103.66879834877744</v>
      </c>
      <c r="J39" s="52">
        <f>'[1]вспомогат'!L36</f>
        <v>71109299.00999992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01.01.2015 - 12.06.2015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2015-06-15T07:13:38Z</dcterms:created>
  <dcterms:modified xsi:type="dcterms:W3CDTF">2015-06-15T07:14:19Z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