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04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<sst xmlns="http://schemas.openxmlformats.org/spreadsheetml/2006/main" count="47" uniqueCount="42">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</sst>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7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27.04.2015</v>
          </cell>
        </row>
        <row r="6">
          <cell r="G6" t="str">
            <v>Фактично надійшло на 27.04.2015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305068737.02</v>
          </cell>
          <cell r="H10">
            <v>48251689.55999997</v>
          </cell>
          <cell r="I10">
            <v>106.59013113771974</v>
          </cell>
          <cell r="J10">
            <v>2983249.5599999726</v>
          </cell>
          <cell r="K10">
            <v>126.8697687972187</v>
          </cell>
          <cell r="L10">
            <v>64610557.01999998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588859783.28</v>
          </cell>
          <cell r="H11">
            <v>124965484.25</v>
          </cell>
          <cell r="I11">
            <v>83.76544843650501</v>
          </cell>
          <cell r="J11">
            <v>-24219515.75</v>
          </cell>
          <cell r="K11">
            <v>97.25503456431261</v>
          </cell>
          <cell r="L11">
            <v>-16620216.720000029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51940173.98</v>
          </cell>
          <cell r="H12">
            <v>11471544.699999996</v>
          </cell>
          <cell r="I12">
            <v>111.22487669469048</v>
          </cell>
          <cell r="J12">
            <v>1157714.6999999955</v>
          </cell>
          <cell r="K12">
            <v>126.23253169625306</v>
          </cell>
          <cell r="L12">
            <v>10793748.979999997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84139439.83</v>
          </cell>
          <cell r="H13">
            <v>21148787.36</v>
          </cell>
          <cell r="I13">
            <v>82.94362573062719</v>
          </cell>
          <cell r="J13">
            <v>-4348997.640000001</v>
          </cell>
          <cell r="K13">
            <v>95.13484988911979</v>
          </cell>
          <cell r="L13">
            <v>-4302850.170000002</v>
          </cell>
        </row>
        <row r="14">
          <cell r="B14">
            <v>198030600</v>
          </cell>
          <cell r="C14">
            <v>58888400</v>
          </cell>
          <cell r="D14">
            <v>16765300</v>
          </cell>
          <cell r="G14">
            <v>59822102.12</v>
          </cell>
          <cell r="H14">
            <v>13925567.39</v>
          </cell>
          <cell r="I14">
            <v>83.06184434516531</v>
          </cell>
          <cell r="J14">
            <v>-2839732.6099999994</v>
          </cell>
          <cell r="K14">
            <v>101.58554506490243</v>
          </cell>
          <cell r="L14">
            <v>933702.1199999973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8716311.01</v>
          </cell>
          <cell r="H15">
            <v>1745992</v>
          </cell>
          <cell r="I15">
            <v>69.90679051889815</v>
          </cell>
          <cell r="J15">
            <v>-751608</v>
          </cell>
          <cell r="K15">
            <v>95.14106932737795</v>
          </cell>
          <cell r="L15">
            <v>-445148.9900000002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7634435.41</v>
          </cell>
          <cell r="H16">
            <v>1592522.12</v>
          </cell>
          <cell r="I16">
            <v>99.01201494889685</v>
          </cell>
          <cell r="J16">
            <v>-15890.879999999888</v>
          </cell>
          <cell r="K16">
            <v>116.61956084561926</v>
          </cell>
          <cell r="L16">
            <v>1087990.4100000001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34431359.41</v>
          </cell>
          <cell r="H17">
            <v>9271554.029999997</v>
          </cell>
          <cell r="I17">
            <v>135.0054609073991</v>
          </cell>
          <cell r="J17">
            <v>2404014.0299999975</v>
          </cell>
          <cell r="K17">
            <v>132.78140181235793</v>
          </cell>
          <cell r="L17">
            <v>8500499.409999996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2809729.04</v>
          </cell>
          <cell r="H18">
            <v>654232.1499999999</v>
          </cell>
          <cell r="I18">
            <v>104.5319700000639</v>
          </cell>
          <cell r="J18">
            <v>28364.149999999907</v>
          </cell>
          <cell r="K18">
            <v>125.34535932083924</v>
          </cell>
          <cell r="L18">
            <v>568139.04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5343173.18</v>
          </cell>
          <cell r="H19">
            <v>1219161.2499999995</v>
          </cell>
          <cell r="I19">
            <v>90.26912412028858</v>
          </cell>
          <cell r="J19">
            <v>-131423.75000000047</v>
          </cell>
          <cell r="K19">
            <v>126.393809813642</v>
          </cell>
          <cell r="L19">
            <v>1115772.1799999997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14671436.03</v>
          </cell>
          <cell r="H20">
            <v>3742346.0599999987</v>
          </cell>
          <cell r="I20">
            <v>132.21810012174805</v>
          </cell>
          <cell r="J20">
            <v>911912.0599999987</v>
          </cell>
          <cell r="K20">
            <v>144.89761945748018</v>
          </cell>
          <cell r="L20">
            <v>4546055.029999999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11608367.81</v>
          </cell>
          <cell r="H21">
            <v>2401581.5700000003</v>
          </cell>
          <cell r="I21">
            <v>111.60206467262881</v>
          </cell>
          <cell r="J21">
            <v>249666.5700000003</v>
          </cell>
          <cell r="K21">
            <v>134.8146973327093</v>
          </cell>
          <cell r="L21">
            <v>2997757.8100000005</v>
          </cell>
        </row>
        <row r="22">
          <cell r="B22">
            <v>41928488</v>
          </cell>
          <cell r="C22">
            <v>11356394</v>
          </cell>
          <cell r="D22">
            <v>2791724</v>
          </cell>
          <cell r="G22">
            <v>16096295.07</v>
          </cell>
          <cell r="H22">
            <v>2943874.99</v>
          </cell>
          <cell r="I22">
            <v>105.45007278656486</v>
          </cell>
          <cell r="J22">
            <v>152150.99000000022</v>
          </cell>
          <cell r="K22">
            <v>141.73773004001094</v>
          </cell>
          <cell r="L22">
            <v>4739901.07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7164144.73</v>
          </cell>
          <cell r="H23">
            <v>1297966.0700000003</v>
          </cell>
          <cell r="I23">
            <v>87.54720253070641</v>
          </cell>
          <cell r="J23">
            <v>-184623.9299999997</v>
          </cell>
          <cell r="K23">
            <v>126.92918596521814</v>
          </cell>
          <cell r="L23">
            <v>1519938.7300000004</v>
          </cell>
        </row>
        <row r="24">
          <cell r="B24">
            <v>25837284</v>
          </cell>
          <cell r="C24">
            <v>6283087</v>
          </cell>
          <cell r="D24">
            <v>1967563</v>
          </cell>
          <cell r="G24">
            <v>7257576.24</v>
          </cell>
          <cell r="H24">
            <v>1738468.8500000006</v>
          </cell>
          <cell r="I24">
            <v>88.35645161044401</v>
          </cell>
          <cell r="J24">
            <v>-229094.14999999944</v>
          </cell>
          <cell r="K24">
            <v>115.50972061981635</v>
          </cell>
          <cell r="L24">
            <v>974489.2400000002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11271071.88</v>
          </cell>
          <cell r="H25">
            <v>2636996.9800000004</v>
          </cell>
          <cell r="I25">
            <v>110.59350152344088</v>
          </cell>
          <cell r="J25">
            <v>252591.98000000045</v>
          </cell>
          <cell r="K25">
            <v>145.01068988675576</v>
          </cell>
          <cell r="L25">
            <v>3498491.880000001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7670723.28</v>
          </cell>
          <cell r="H26">
            <v>1922315.5700000003</v>
          </cell>
          <cell r="I26">
            <v>111.87304028805198</v>
          </cell>
          <cell r="J26">
            <v>204014.5700000003</v>
          </cell>
          <cell r="K26">
            <v>137.89729651505087</v>
          </cell>
          <cell r="L26">
            <v>2108088.2800000003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5676325.35</v>
          </cell>
          <cell r="H27">
            <v>1312846.92</v>
          </cell>
          <cell r="I27">
            <v>102.96733601931902</v>
          </cell>
          <cell r="J27">
            <v>37833.919999999925</v>
          </cell>
          <cell r="K27">
            <v>131.05982089979554</v>
          </cell>
          <cell r="L27">
            <v>1345230.3499999996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11793650.08</v>
          </cell>
          <cell r="H28">
            <v>2643634.42</v>
          </cell>
          <cell r="I28">
            <v>105.47965245952395</v>
          </cell>
          <cell r="J28">
            <v>137336.41999999993</v>
          </cell>
          <cell r="K28">
            <v>128.77902505904092</v>
          </cell>
          <cell r="L28">
            <v>2635598.08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20420552.68</v>
          </cell>
          <cell r="H29">
            <v>4767431.74</v>
          </cell>
          <cell r="I29">
            <v>110.05347371132868</v>
          </cell>
          <cell r="J29">
            <v>435508.7400000002</v>
          </cell>
          <cell r="K29">
            <v>130.29005200486844</v>
          </cell>
          <cell r="L29">
            <v>4747404.68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7504812.85</v>
          </cell>
          <cell r="H30">
            <v>1698839.2699999996</v>
          </cell>
          <cell r="I30">
            <v>91.16057315858609</v>
          </cell>
          <cell r="J30">
            <v>-164728.73000000045</v>
          </cell>
          <cell r="K30">
            <v>121.52620068208584</v>
          </cell>
          <cell r="L30">
            <v>1329343.8499999996</v>
          </cell>
        </row>
        <row r="31">
          <cell r="B31">
            <v>28801924</v>
          </cell>
          <cell r="C31">
            <v>8129766</v>
          </cell>
          <cell r="D31">
            <v>2909278</v>
          </cell>
          <cell r="G31">
            <v>8024756.59</v>
          </cell>
          <cell r="H31">
            <v>1649428.2299999995</v>
          </cell>
          <cell r="I31">
            <v>56.695449180174585</v>
          </cell>
          <cell r="J31">
            <v>-1259849.7700000005</v>
          </cell>
          <cell r="K31">
            <v>98.70833416361553</v>
          </cell>
          <cell r="L31">
            <v>-105009.41000000015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3231449.85</v>
          </cell>
          <cell r="H32">
            <v>679419.6600000001</v>
          </cell>
          <cell r="I32">
            <v>88.87494947460127</v>
          </cell>
          <cell r="J32">
            <v>-85047.33999999985</v>
          </cell>
          <cell r="K32">
            <v>121.20362525050325</v>
          </cell>
          <cell r="L32">
            <v>565316.8500000001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6620921.36</v>
          </cell>
          <cell r="H33">
            <v>1487719.9700000007</v>
          </cell>
          <cell r="I33">
            <v>97.77718576101469</v>
          </cell>
          <cell r="J33">
            <v>-33821.02999999933</v>
          </cell>
          <cell r="K33">
            <v>121.50381261507535</v>
          </cell>
          <cell r="L33">
            <v>1171774.3600000003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5593226.65</v>
          </cell>
          <cell r="H34">
            <v>1211871.8000000007</v>
          </cell>
          <cell r="I34">
            <v>88.30889522046773</v>
          </cell>
          <cell r="J34">
            <v>-160438.19999999925</v>
          </cell>
          <cell r="K34">
            <v>117.66927605717659</v>
          </cell>
          <cell r="L34">
            <v>839881.6500000004</v>
          </cell>
        </row>
        <row r="35">
          <cell r="B35">
            <v>45725508</v>
          </cell>
          <cell r="C35">
            <v>11085513</v>
          </cell>
          <cell r="D35">
            <v>3297089</v>
          </cell>
          <cell r="G35">
            <v>13221227.2</v>
          </cell>
          <cell r="H35">
            <v>2657015.6999999993</v>
          </cell>
          <cell r="I35">
            <v>80.58671452302316</v>
          </cell>
          <cell r="J35">
            <v>-640073.3000000007</v>
          </cell>
          <cell r="K35">
            <v>119.26581295786671</v>
          </cell>
          <cell r="L35">
            <v>2135714.1999999993</v>
          </cell>
        </row>
        <row r="36">
          <cell r="B36">
            <v>3890509571</v>
          </cell>
          <cell r="C36">
            <v>1205299612</v>
          </cell>
          <cell r="D36">
            <v>295148780</v>
          </cell>
          <cell r="G36">
            <v>1306591781.9299998</v>
          </cell>
          <cell r="H36">
            <v>269038292.6099999</v>
          </cell>
          <cell r="I36">
            <v>91.15344898596562</v>
          </cell>
          <cell r="J36">
            <v>-26110487.39000003</v>
          </cell>
          <cell r="K36">
            <v>108.40389965461964</v>
          </cell>
          <cell r="L36">
            <v>101292169.92999992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0" sqref="A2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27.04.2015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27.04.2015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305068737.02</v>
      </c>
      <c r="F10" s="33">
        <f>'[5]вспомогат'!H10</f>
        <v>48251689.55999997</v>
      </c>
      <c r="G10" s="34">
        <f>'[5]вспомогат'!I10</f>
        <v>106.59013113771974</v>
      </c>
      <c r="H10" s="35">
        <f>'[5]вспомогат'!J10</f>
        <v>2983249.5599999726</v>
      </c>
      <c r="I10" s="36">
        <f>'[5]вспомогат'!K10</f>
        <v>126.8697687972187</v>
      </c>
      <c r="J10" s="37">
        <f>'[5]вспомогат'!L10</f>
        <v>64610557.01999998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588859783.28</v>
      </c>
      <c r="F12" s="38">
        <f>'[5]вспомогат'!H11</f>
        <v>124965484.25</v>
      </c>
      <c r="G12" s="39">
        <f>'[5]вспомогат'!I11</f>
        <v>83.76544843650501</v>
      </c>
      <c r="H12" s="35">
        <f>'[5]вспомогат'!J11</f>
        <v>-24219515.75</v>
      </c>
      <c r="I12" s="36">
        <f>'[5]вспомогат'!K11</f>
        <v>97.25503456431261</v>
      </c>
      <c r="J12" s="37">
        <f>'[5]вспомогат'!L11</f>
        <v>-16620216.720000029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51940173.98</v>
      </c>
      <c r="F13" s="38">
        <f>'[5]вспомогат'!H12</f>
        <v>11471544.699999996</v>
      </c>
      <c r="G13" s="39">
        <f>'[5]вспомогат'!I12</f>
        <v>111.22487669469048</v>
      </c>
      <c r="H13" s="35">
        <f>'[5]вспомогат'!J12</f>
        <v>1157714.6999999955</v>
      </c>
      <c r="I13" s="36">
        <f>'[5]вспомогат'!K12</f>
        <v>126.23253169625306</v>
      </c>
      <c r="J13" s="37">
        <f>'[5]вспомогат'!L12</f>
        <v>10793748.979999997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84139439.83</v>
      </c>
      <c r="F14" s="38">
        <f>'[5]вспомогат'!H13</f>
        <v>21148787.36</v>
      </c>
      <c r="G14" s="39">
        <f>'[5]вспомогат'!I13</f>
        <v>82.94362573062719</v>
      </c>
      <c r="H14" s="35">
        <f>'[5]вспомогат'!J13</f>
        <v>-4348997.640000001</v>
      </c>
      <c r="I14" s="36">
        <f>'[5]вспомогат'!K13</f>
        <v>95.13484988911979</v>
      </c>
      <c r="J14" s="37">
        <f>'[5]вспомогат'!L13</f>
        <v>-4302850.170000002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58888400</v>
      </c>
      <c r="D15" s="38">
        <f>'[5]вспомогат'!D14</f>
        <v>16765300</v>
      </c>
      <c r="E15" s="33">
        <f>'[5]вспомогат'!G14</f>
        <v>59822102.12</v>
      </c>
      <c r="F15" s="38">
        <f>'[5]вспомогат'!H14</f>
        <v>13925567.39</v>
      </c>
      <c r="G15" s="39">
        <f>'[5]вспомогат'!I14</f>
        <v>83.06184434516531</v>
      </c>
      <c r="H15" s="35">
        <f>'[5]вспомогат'!J14</f>
        <v>-2839732.6099999994</v>
      </c>
      <c r="I15" s="36">
        <f>'[5]вспомогат'!K14</f>
        <v>101.58554506490243</v>
      </c>
      <c r="J15" s="37">
        <f>'[5]вспомогат'!L14</f>
        <v>933702.1199999973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8716311.01</v>
      </c>
      <c r="F16" s="38">
        <f>'[5]вспомогат'!H15</f>
        <v>1745992</v>
      </c>
      <c r="G16" s="39">
        <f>'[5]вспомогат'!I15</f>
        <v>69.90679051889815</v>
      </c>
      <c r="H16" s="35">
        <f>'[5]вспомогат'!J15</f>
        <v>-751608</v>
      </c>
      <c r="I16" s="36">
        <f>'[5]вспомогат'!K15</f>
        <v>95.14106932737795</v>
      </c>
      <c r="J16" s="37">
        <f>'[5]вспомогат'!L15</f>
        <v>-445148.9900000002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803118575</v>
      </c>
      <c r="D17" s="42">
        <f>SUM(D12:D16)</f>
        <v>204259515</v>
      </c>
      <c r="E17" s="42">
        <f>SUM(E12:E16)</f>
        <v>793477810.22</v>
      </c>
      <c r="F17" s="42">
        <f>SUM(F12:F16)</f>
        <v>173257375.7</v>
      </c>
      <c r="G17" s="43">
        <f>F17/D17*100</f>
        <v>84.82218108664362</v>
      </c>
      <c r="H17" s="42">
        <f>SUM(H12:H16)</f>
        <v>-31002139.300000004</v>
      </c>
      <c r="I17" s="44">
        <f>E17/C17*100</f>
        <v>98.79958388709912</v>
      </c>
      <c r="J17" s="42">
        <f>SUM(J12:J16)</f>
        <v>-9640764.780000037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7634435.41</v>
      </c>
      <c r="F18" s="46">
        <f>'[5]вспомогат'!H16</f>
        <v>1592522.12</v>
      </c>
      <c r="G18" s="47">
        <f>'[5]вспомогат'!I16</f>
        <v>99.01201494889685</v>
      </c>
      <c r="H18" s="48">
        <f>'[5]вспомогат'!J16</f>
        <v>-15890.879999999888</v>
      </c>
      <c r="I18" s="49">
        <f>'[5]вспомогат'!K16</f>
        <v>116.61956084561926</v>
      </c>
      <c r="J18" s="50">
        <f>'[5]вспомогат'!L16</f>
        <v>1087990.4100000001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34431359.41</v>
      </c>
      <c r="F19" s="38">
        <f>'[5]вспомогат'!H17</f>
        <v>9271554.029999997</v>
      </c>
      <c r="G19" s="39">
        <f>'[5]вспомогат'!I17</f>
        <v>135.0054609073991</v>
      </c>
      <c r="H19" s="35">
        <f>'[5]вспомогат'!J17</f>
        <v>2404014.0299999975</v>
      </c>
      <c r="I19" s="36">
        <f>'[5]вспомогат'!K17</f>
        <v>132.78140181235793</v>
      </c>
      <c r="J19" s="37">
        <f>'[5]вспомогат'!L17</f>
        <v>8500499.409999996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2809729.04</v>
      </c>
      <c r="F20" s="38">
        <f>'[5]вспомогат'!H18</f>
        <v>654232.1499999999</v>
      </c>
      <c r="G20" s="39">
        <f>'[5]вспомогат'!I18</f>
        <v>104.5319700000639</v>
      </c>
      <c r="H20" s="35">
        <f>'[5]вспомогат'!J18</f>
        <v>28364.149999999907</v>
      </c>
      <c r="I20" s="36">
        <f>'[5]вспомогат'!K18</f>
        <v>125.34535932083924</v>
      </c>
      <c r="J20" s="37">
        <f>'[5]вспомогат'!L18</f>
        <v>568139.04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5343173.18</v>
      </c>
      <c r="F21" s="38">
        <f>'[5]вспомогат'!H19</f>
        <v>1219161.2499999995</v>
      </c>
      <c r="G21" s="39">
        <f>'[5]вспомогат'!I19</f>
        <v>90.26912412028858</v>
      </c>
      <c r="H21" s="35">
        <f>'[5]вспомогат'!J19</f>
        <v>-131423.75000000047</v>
      </c>
      <c r="I21" s="36">
        <f>'[5]вспомогат'!K19</f>
        <v>126.393809813642</v>
      </c>
      <c r="J21" s="37">
        <f>'[5]вспомогат'!L19</f>
        <v>1115772.1799999997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14671436.03</v>
      </c>
      <c r="F22" s="38">
        <f>'[5]вспомогат'!H20</f>
        <v>3742346.0599999987</v>
      </c>
      <c r="G22" s="39">
        <f>'[5]вспомогат'!I20</f>
        <v>132.21810012174805</v>
      </c>
      <c r="H22" s="35">
        <f>'[5]вспомогат'!J20</f>
        <v>911912.0599999987</v>
      </c>
      <c r="I22" s="36">
        <f>'[5]вспомогат'!K20</f>
        <v>144.89761945748018</v>
      </c>
      <c r="J22" s="37">
        <f>'[5]вспомогат'!L20</f>
        <v>4546055.029999999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11608367.81</v>
      </c>
      <c r="F23" s="38">
        <f>'[5]вспомогат'!H21</f>
        <v>2401581.5700000003</v>
      </c>
      <c r="G23" s="39">
        <f>'[5]вспомогат'!I21</f>
        <v>111.60206467262881</v>
      </c>
      <c r="H23" s="35">
        <f>'[5]вспомогат'!J21</f>
        <v>249666.5700000003</v>
      </c>
      <c r="I23" s="36">
        <f>'[5]вспомогат'!K21</f>
        <v>134.8146973327093</v>
      </c>
      <c r="J23" s="37">
        <f>'[5]вспомогат'!L21</f>
        <v>2997757.8100000005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11356394</v>
      </c>
      <c r="D24" s="38">
        <f>'[5]вспомогат'!D22</f>
        <v>2791724</v>
      </c>
      <c r="E24" s="33">
        <f>'[5]вспомогат'!G22</f>
        <v>16096295.07</v>
      </c>
      <c r="F24" s="38">
        <f>'[5]вспомогат'!H22</f>
        <v>2943874.99</v>
      </c>
      <c r="G24" s="39">
        <f>'[5]вспомогат'!I22</f>
        <v>105.45007278656486</v>
      </c>
      <c r="H24" s="35">
        <f>'[5]вспомогат'!J22</f>
        <v>152150.99000000022</v>
      </c>
      <c r="I24" s="36">
        <f>'[5]вспомогат'!K22</f>
        <v>141.73773004001094</v>
      </c>
      <c r="J24" s="37">
        <f>'[5]вспомогат'!L22</f>
        <v>4739901.07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7164144.73</v>
      </c>
      <c r="F25" s="38">
        <f>'[5]вспомогат'!H23</f>
        <v>1297966.0700000003</v>
      </c>
      <c r="G25" s="39">
        <f>'[5]вспомогат'!I23</f>
        <v>87.54720253070641</v>
      </c>
      <c r="H25" s="35">
        <f>'[5]вспомогат'!J23</f>
        <v>-184623.9299999997</v>
      </c>
      <c r="I25" s="36">
        <f>'[5]вспомогат'!K23</f>
        <v>126.92918596521814</v>
      </c>
      <c r="J25" s="37">
        <f>'[5]вспомогат'!L23</f>
        <v>1519938.7300000004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6283087</v>
      </c>
      <c r="D26" s="38">
        <f>'[5]вспомогат'!D24</f>
        <v>1967563</v>
      </c>
      <c r="E26" s="33">
        <f>'[5]вспомогат'!G24</f>
        <v>7257576.24</v>
      </c>
      <c r="F26" s="38">
        <f>'[5]вспомогат'!H24</f>
        <v>1738468.8500000006</v>
      </c>
      <c r="G26" s="39">
        <f>'[5]вспомогат'!I24</f>
        <v>88.35645161044401</v>
      </c>
      <c r="H26" s="35">
        <f>'[5]вспомогат'!J24</f>
        <v>-229094.14999999944</v>
      </c>
      <c r="I26" s="36">
        <f>'[5]вспомогат'!K24</f>
        <v>115.50972061981635</v>
      </c>
      <c r="J26" s="37">
        <f>'[5]вспомогат'!L24</f>
        <v>974489.2400000002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11271071.88</v>
      </c>
      <c r="F27" s="38">
        <f>'[5]вспомогат'!H25</f>
        <v>2636996.9800000004</v>
      </c>
      <c r="G27" s="39">
        <f>'[5]вспомогат'!I25</f>
        <v>110.59350152344088</v>
      </c>
      <c r="H27" s="35">
        <f>'[5]вспомогат'!J25</f>
        <v>252591.98000000045</v>
      </c>
      <c r="I27" s="36">
        <f>'[5]вспомогат'!K25</f>
        <v>145.01068988675576</v>
      </c>
      <c r="J27" s="37">
        <f>'[5]вспомогат'!L25</f>
        <v>3498491.880000001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7670723.28</v>
      </c>
      <c r="F28" s="38">
        <f>'[5]вспомогат'!H26</f>
        <v>1922315.5700000003</v>
      </c>
      <c r="G28" s="39">
        <f>'[5]вспомогат'!I26</f>
        <v>111.87304028805198</v>
      </c>
      <c r="H28" s="35">
        <f>'[5]вспомогат'!J26</f>
        <v>204014.5700000003</v>
      </c>
      <c r="I28" s="36">
        <f>'[5]вспомогат'!K26</f>
        <v>137.89729651505087</v>
      </c>
      <c r="J28" s="37">
        <f>'[5]вспомогат'!L26</f>
        <v>2108088.2800000003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5676325.35</v>
      </c>
      <c r="F29" s="38">
        <f>'[5]вспомогат'!H27</f>
        <v>1312846.92</v>
      </c>
      <c r="G29" s="39">
        <f>'[5]вспомогат'!I27</f>
        <v>102.96733601931902</v>
      </c>
      <c r="H29" s="35">
        <f>'[5]вспомогат'!J27</f>
        <v>37833.919999999925</v>
      </c>
      <c r="I29" s="36">
        <f>'[5]вспомогат'!K27</f>
        <v>131.05982089979554</v>
      </c>
      <c r="J29" s="37">
        <f>'[5]вспомогат'!L27</f>
        <v>1345230.3499999996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11793650.08</v>
      </c>
      <c r="F30" s="38">
        <f>'[5]вспомогат'!H28</f>
        <v>2643634.42</v>
      </c>
      <c r="G30" s="39">
        <f>'[5]вспомогат'!I28</f>
        <v>105.47965245952395</v>
      </c>
      <c r="H30" s="35">
        <f>'[5]вспомогат'!J28</f>
        <v>137336.41999999993</v>
      </c>
      <c r="I30" s="36">
        <f>'[5]вспомогат'!K28</f>
        <v>128.77902505904092</v>
      </c>
      <c r="J30" s="37">
        <f>'[5]вспомогат'!L28</f>
        <v>2635598.08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20420552.68</v>
      </c>
      <c r="F31" s="38">
        <f>'[5]вспомогат'!H29</f>
        <v>4767431.74</v>
      </c>
      <c r="G31" s="39">
        <f>'[5]вспомогат'!I29</f>
        <v>110.05347371132868</v>
      </c>
      <c r="H31" s="35">
        <f>'[5]вспомогат'!J29</f>
        <v>435508.7400000002</v>
      </c>
      <c r="I31" s="36">
        <f>'[5]вспомогат'!K29</f>
        <v>130.29005200486844</v>
      </c>
      <c r="J31" s="37">
        <f>'[5]вспомогат'!L29</f>
        <v>4747404.68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7504812.85</v>
      </c>
      <c r="F32" s="38">
        <f>'[5]вспомогат'!H30</f>
        <v>1698839.2699999996</v>
      </c>
      <c r="G32" s="39">
        <f>'[5]вспомогат'!I30</f>
        <v>91.16057315858609</v>
      </c>
      <c r="H32" s="35">
        <f>'[5]вспомогат'!J30</f>
        <v>-164728.73000000045</v>
      </c>
      <c r="I32" s="36">
        <f>'[5]вспомогат'!K30</f>
        <v>121.52620068208584</v>
      </c>
      <c r="J32" s="37">
        <f>'[5]вспомогат'!L30</f>
        <v>1329343.8499999996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8129766</v>
      </c>
      <c r="D33" s="38">
        <f>'[5]вспомогат'!D31</f>
        <v>2909278</v>
      </c>
      <c r="E33" s="33">
        <f>'[5]вспомогат'!G31</f>
        <v>8024756.59</v>
      </c>
      <c r="F33" s="38">
        <f>'[5]вспомогат'!H31</f>
        <v>1649428.2299999995</v>
      </c>
      <c r="G33" s="39">
        <f>'[5]вспомогат'!I31</f>
        <v>56.695449180174585</v>
      </c>
      <c r="H33" s="35">
        <f>'[5]вспомогат'!J31</f>
        <v>-1259849.7700000005</v>
      </c>
      <c r="I33" s="36">
        <f>'[5]вспомогат'!K31</f>
        <v>98.70833416361553</v>
      </c>
      <c r="J33" s="37">
        <f>'[5]вспомогат'!L31</f>
        <v>-105009.41000000015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3231449.85</v>
      </c>
      <c r="F34" s="38">
        <f>'[5]вспомогат'!H32</f>
        <v>679419.6600000001</v>
      </c>
      <c r="G34" s="39">
        <f>'[5]вспомогат'!I32</f>
        <v>88.87494947460127</v>
      </c>
      <c r="H34" s="35">
        <f>'[5]вспомогат'!J32</f>
        <v>-85047.33999999985</v>
      </c>
      <c r="I34" s="36">
        <f>'[5]вспомогат'!K32</f>
        <v>121.20362525050325</v>
      </c>
      <c r="J34" s="37">
        <f>'[5]вспомогат'!L32</f>
        <v>565316.8500000001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6620921.36</v>
      </c>
      <c r="F35" s="38">
        <f>'[5]вспомогат'!H33</f>
        <v>1487719.9700000007</v>
      </c>
      <c r="G35" s="39">
        <f>'[5]вспомогат'!I33</f>
        <v>97.77718576101469</v>
      </c>
      <c r="H35" s="35">
        <f>'[5]вспомогат'!J33</f>
        <v>-33821.02999999933</v>
      </c>
      <c r="I35" s="36">
        <f>'[5]вспомогат'!K33</f>
        <v>121.50381261507535</v>
      </c>
      <c r="J35" s="37">
        <f>'[5]вспомогат'!L33</f>
        <v>1171774.3600000003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5593226.65</v>
      </c>
      <c r="F36" s="38">
        <f>'[5]вспомогат'!H34</f>
        <v>1211871.8000000007</v>
      </c>
      <c r="G36" s="39">
        <f>'[5]вспомогат'!I34</f>
        <v>88.30889522046773</v>
      </c>
      <c r="H36" s="35">
        <f>'[5]вспомогат'!J34</f>
        <v>-160438.19999999925</v>
      </c>
      <c r="I36" s="36">
        <f>'[5]вспомогат'!K34</f>
        <v>117.66927605717659</v>
      </c>
      <c r="J36" s="37">
        <f>'[5]вспомогат'!L34</f>
        <v>839881.6500000004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11085513</v>
      </c>
      <c r="D37" s="38">
        <f>'[5]вспомогат'!D35</f>
        <v>3297089</v>
      </c>
      <c r="E37" s="33">
        <f>'[5]вспомогат'!G35</f>
        <v>13221227.2</v>
      </c>
      <c r="F37" s="38">
        <f>'[5]вспомогат'!H35</f>
        <v>2657015.6999999993</v>
      </c>
      <c r="G37" s="39">
        <f>'[5]вспомогат'!I35</f>
        <v>80.58671452302316</v>
      </c>
      <c r="H37" s="35">
        <f>'[5]вспомогат'!J35</f>
        <v>-640073.3000000007</v>
      </c>
      <c r="I37" s="36">
        <f>'[5]вспомогат'!K35</f>
        <v>119.26581295786671</v>
      </c>
      <c r="J37" s="37">
        <f>'[5]вспомогат'!L35</f>
        <v>2135714.1999999993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161722857</v>
      </c>
      <c r="D38" s="42">
        <f>SUM(D18:D37)</f>
        <v>45620825</v>
      </c>
      <c r="E38" s="42">
        <f>SUM(E18:E37)</f>
        <v>208045234.69</v>
      </c>
      <c r="F38" s="42">
        <f>SUM(F18:F37)</f>
        <v>47529227.35000001</v>
      </c>
      <c r="G38" s="43">
        <f>F38/D38*100</f>
        <v>104.18318246108002</v>
      </c>
      <c r="H38" s="42">
        <f>SUM(H18:H37)</f>
        <v>1908402.3499999978</v>
      </c>
      <c r="I38" s="44">
        <f>E38/C38*100</f>
        <v>128.64306168546108</v>
      </c>
      <c r="J38" s="42">
        <f>SUM(J18:J37)</f>
        <v>46322377.69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1205299612</v>
      </c>
      <c r="D39" s="53">
        <f>'[5]вспомогат'!D36</f>
        <v>295148780</v>
      </c>
      <c r="E39" s="53">
        <f>'[5]вспомогат'!G36</f>
        <v>1306591781.9299998</v>
      </c>
      <c r="F39" s="53">
        <f>'[5]вспомогат'!H36</f>
        <v>269038292.6099999</v>
      </c>
      <c r="G39" s="54">
        <f>'[5]вспомогат'!I36</f>
        <v>91.15344898596562</v>
      </c>
      <c r="H39" s="53">
        <f>'[5]вспомогат'!J36</f>
        <v>-26110487.39000003</v>
      </c>
      <c r="I39" s="54">
        <f>'[5]вспомогат'!K36</f>
        <v>108.40389965461964</v>
      </c>
      <c r="J39" s="53">
        <f>'[5]вспомогат'!L36</f>
        <v>101292169.92999992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27.04.2015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2015-04-28T05:58:01Z</dcterms:created>
  <dcterms:modified xsi:type="dcterms:W3CDTF">2015-04-28T05:58:21Z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