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04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<sst xmlns="http://schemas.openxmlformats.org/spreadsheetml/2006/main" count="47" uniqueCount="42">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</sst>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204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22.04.2015</v>
          </cell>
        </row>
        <row r="6">
          <cell r="G6" t="str">
            <v>Фактично надійшло на 22.04.2015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819488400</v>
          </cell>
          <cell r="C10">
            <v>240458180</v>
          </cell>
          <cell r="D10">
            <v>45268440</v>
          </cell>
          <cell r="G10">
            <v>299467909.9</v>
          </cell>
          <cell r="H10">
            <v>42650862.43999997</v>
          </cell>
          <cell r="I10">
            <v>94.21765459556364</v>
          </cell>
          <cell r="J10">
            <v>-2617577.560000032</v>
          </cell>
          <cell r="K10">
            <v>124.5405375271492</v>
          </cell>
          <cell r="L10">
            <v>59009729.899999976</v>
          </cell>
        </row>
        <row r="11">
          <cell r="B11">
            <v>1799062500</v>
          </cell>
          <cell r="C11">
            <v>605480000</v>
          </cell>
          <cell r="D11">
            <v>149185000</v>
          </cell>
          <cell r="G11">
            <v>564552222.44</v>
          </cell>
          <cell r="H11">
            <v>100657923.41000009</v>
          </cell>
          <cell r="I11">
            <v>67.47187948520299</v>
          </cell>
          <cell r="J11">
            <v>-48527076.589999914</v>
          </cell>
          <cell r="K11">
            <v>93.24044104512123</v>
          </cell>
          <cell r="L11">
            <v>-40927777.55999994</v>
          </cell>
        </row>
        <row r="12">
          <cell r="B12">
            <v>146711940</v>
          </cell>
          <cell r="C12">
            <v>41146425</v>
          </cell>
          <cell r="D12">
            <v>10313830</v>
          </cell>
          <cell r="G12">
            <v>50155408.62</v>
          </cell>
          <cell r="H12">
            <v>9686779.339999996</v>
          </cell>
          <cell r="I12">
            <v>93.92029284950397</v>
          </cell>
          <cell r="J12">
            <v>-627050.6600000039</v>
          </cell>
          <cell r="K12">
            <v>121.8949364859766</v>
          </cell>
          <cell r="L12">
            <v>9008983.619999997</v>
          </cell>
        </row>
        <row r="13">
          <cell r="B13">
            <v>268906656</v>
          </cell>
          <cell r="C13">
            <v>88442290</v>
          </cell>
          <cell r="D13">
            <v>25497785</v>
          </cell>
          <cell r="G13">
            <v>80529908.77</v>
          </cell>
          <cell r="H13">
            <v>17539256.299999997</v>
          </cell>
          <cell r="I13">
            <v>68.78737231488931</v>
          </cell>
          <cell r="J13">
            <v>-7958528.700000003</v>
          </cell>
          <cell r="K13">
            <v>91.05362239037456</v>
          </cell>
          <cell r="L13">
            <v>-7912381.230000004</v>
          </cell>
        </row>
        <row r="14">
          <cell r="B14">
            <v>198030600</v>
          </cell>
          <cell r="C14">
            <v>58888400</v>
          </cell>
          <cell r="D14">
            <v>16765300</v>
          </cell>
          <cell r="G14">
            <v>55883084.71</v>
          </cell>
          <cell r="H14">
            <v>9986549.980000004</v>
          </cell>
          <cell r="I14">
            <v>59.566783654333676</v>
          </cell>
          <cell r="J14">
            <v>-6778750.019999996</v>
          </cell>
          <cell r="K14">
            <v>94.89659204529245</v>
          </cell>
          <cell r="L14">
            <v>-3005315.289999999</v>
          </cell>
        </row>
        <row r="15">
          <cell r="B15">
            <v>30000000</v>
          </cell>
          <cell r="C15">
            <v>9161460</v>
          </cell>
          <cell r="D15">
            <v>2497600</v>
          </cell>
          <cell r="G15">
            <v>8282673.48</v>
          </cell>
          <cell r="H15">
            <v>1312354.4700000007</v>
          </cell>
          <cell r="I15">
            <v>52.544621636771325</v>
          </cell>
          <cell r="J15">
            <v>-1185245.5299999993</v>
          </cell>
          <cell r="K15">
            <v>90.40778958812243</v>
          </cell>
          <cell r="L15">
            <v>-878786.5199999996</v>
          </cell>
        </row>
        <row r="16">
          <cell r="B16">
            <v>29488489</v>
          </cell>
          <cell r="C16">
            <v>6546445</v>
          </cell>
          <cell r="D16">
            <v>1608413</v>
          </cell>
          <cell r="G16">
            <v>7351763.24</v>
          </cell>
          <cell r="H16">
            <v>1309849.9500000002</v>
          </cell>
          <cell r="I16">
            <v>81.43741377370117</v>
          </cell>
          <cell r="J16">
            <v>-298563.0499999998</v>
          </cell>
          <cell r="K16">
            <v>112.30161163807226</v>
          </cell>
          <cell r="L16">
            <v>805318.2400000002</v>
          </cell>
        </row>
        <row r="17">
          <cell r="B17">
            <v>87319880</v>
          </cell>
          <cell r="C17">
            <v>25930860</v>
          </cell>
          <cell r="D17">
            <v>6867540</v>
          </cell>
          <cell r="G17">
            <v>33148308.62</v>
          </cell>
          <cell r="H17">
            <v>7988503.240000002</v>
          </cell>
          <cell r="I17">
            <v>116.322631393483</v>
          </cell>
          <cell r="J17">
            <v>1120963.240000002</v>
          </cell>
          <cell r="K17">
            <v>127.83343329145274</v>
          </cell>
          <cell r="L17">
            <v>7217448.620000001</v>
          </cell>
        </row>
        <row r="18">
          <cell r="B18">
            <v>8742979</v>
          </cell>
          <cell r="C18">
            <v>2241590</v>
          </cell>
          <cell r="D18">
            <v>625868</v>
          </cell>
          <cell r="G18">
            <v>2746330.83</v>
          </cell>
          <cell r="H18">
            <v>590833.94</v>
          </cell>
          <cell r="I18">
            <v>94.40232445180133</v>
          </cell>
          <cell r="J18">
            <v>-35034.060000000056</v>
          </cell>
          <cell r="K18">
            <v>122.51708965511088</v>
          </cell>
          <cell r="L18">
            <v>504740.8300000001</v>
          </cell>
        </row>
        <row r="19">
          <cell r="B19">
            <v>20371956</v>
          </cell>
          <cell r="C19">
            <v>4227401</v>
          </cell>
          <cell r="D19">
            <v>1350585</v>
          </cell>
          <cell r="G19">
            <v>5180780.76</v>
          </cell>
          <cell r="H19">
            <v>1056768.8299999996</v>
          </cell>
          <cell r="I19">
            <v>78.24526631052467</v>
          </cell>
          <cell r="J19">
            <v>-293816.1700000004</v>
          </cell>
          <cell r="K19">
            <v>122.55238525987953</v>
          </cell>
          <cell r="L19">
            <v>953379.7599999998</v>
          </cell>
        </row>
        <row r="20">
          <cell r="B20">
            <v>40347468</v>
          </cell>
          <cell r="C20">
            <v>10125381</v>
          </cell>
          <cell r="D20">
            <v>2830434</v>
          </cell>
          <cell r="G20">
            <v>13916893.46</v>
          </cell>
          <cell r="H20">
            <v>2987803.49</v>
          </cell>
          <cell r="I20">
            <v>105.5599067139527</v>
          </cell>
          <cell r="J20">
            <v>157369.49000000022</v>
          </cell>
          <cell r="K20">
            <v>137.44562757687834</v>
          </cell>
          <cell r="L20">
            <v>3791512.460000001</v>
          </cell>
        </row>
        <row r="21">
          <cell r="B21">
            <v>31549680</v>
          </cell>
          <cell r="C21">
            <v>8610610</v>
          </cell>
          <cell r="D21">
            <v>2151915</v>
          </cell>
          <cell r="G21">
            <v>11252215.88</v>
          </cell>
          <cell r="H21">
            <v>2045429.6400000006</v>
          </cell>
          <cell r="I21">
            <v>95.05160008643468</v>
          </cell>
          <cell r="J21">
            <v>-106485.3599999994</v>
          </cell>
          <cell r="K21">
            <v>130.67849873586192</v>
          </cell>
          <cell r="L21">
            <v>2641605.880000001</v>
          </cell>
        </row>
        <row r="22">
          <cell r="B22">
            <v>41928488</v>
          </cell>
          <cell r="C22">
            <v>11338055</v>
          </cell>
          <cell r="D22">
            <v>2773385</v>
          </cell>
          <cell r="G22">
            <v>15539286.33</v>
          </cell>
          <cell r="H22">
            <v>2386866.25</v>
          </cell>
          <cell r="I22">
            <v>86.06328547965752</v>
          </cell>
          <cell r="J22">
            <v>-386518.75</v>
          </cell>
          <cell r="K22">
            <v>137.0542507511209</v>
          </cell>
          <cell r="L22">
            <v>4201231.33</v>
          </cell>
        </row>
        <row r="23">
          <cell r="B23">
            <v>22320700</v>
          </cell>
          <cell r="C23">
            <v>5644206</v>
          </cell>
          <cell r="D23">
            <v>1482590</v>
          </cell>
          <cell r="G23">
            <v>6879250.29</v>
          </cell>
          <cell r="H23">
            <v>1013071.6299999999</v>
          </cell>
          <cell r="I23">
            <v>68.33120619996087</v>
          </cell>
          <cell r="J23">
            <v>-469518.3700000001</v>
          </cell>
          <cell r="K23">
            <v>121.88163029485459</v>
          </cell>
          <cell r="L23">
            <v>1235044.29</v>
          </cell>
        </row>
        <row r="24">
          <cell r="B24">
            <v>25837284</v>
          </cell>
          <cell r="C24">
            <v>5911987</v>
          </cell>
          <cell r="D24">
            <v>1596463</v>
          </cell>
          <cell r="G24">
            <v>6932994.38</v>
          </cell>
          <cell r="H24">
            <v>1413886.9900000002</v>
          </cell>
          <cell r="I24">
            <v>88.56371804420148</v>
          </cell>
          <cell r="J24">
            <v>-182576.00999999978</v>
          </cell>
          <cell r="K24">
            <v>117.2701222110265</v>
          </cell>
          <cell r="L24">
            <v>1021007.3799999999</v>
          </cell>
        </row>
        <row r="25">
          <cell r="B25">
            <v>33043630</v>
          </cell>
          <cell r="C25">
            <v>7772580</v>
          </cell>
          <cell r="D25">
            <v>2384405</v>
          </cell>
          <cell r="G25">
            <v>10636323.56</v>
          </cell>
          <cell r="H25">
            <v>2002248.6600000001</v>
          </cell>
          <cell r="I25">
            <v>83.97267494406361</v>
          </cell>
          <cell r="J25">
            <v>-382156.33999999985</v>
          </cell>
          <cell r="K25">
            <v>136.8441824979608</v>
          </cell>
          <cell r="L25">
            <v>2863743.5600000005</v>
          </cell>
        </row>
        <row r="26">
          <cell r="B26">
            <v>22284310</v>
          </cell>
          <cell r="C26">
            <v>5562635</v>
          </cell>
          <cell r="D26">
            <v>1718301</v>
          </cell>
          <cell r="G26">
            <v>7218981.4</v>
          </cell>
          <cell r="H26">
            <v>1470573.6900000004</v>
          </cell>
          <cell r="I26">
            <v>85.58300844846161</v>
          </cell>
          <cell r="J26">
            <v>-247727.3099999996</v>
          </cell>
          <cell r="K26">
            <v>129.77629127203204</v>
          </cell>
          <cell r="L26">
            <v>1656346.4000000004</v>
          </cell>
        </row>
        <row r="27">
          <cell r="B27">
            <v>17697150</v>
          </cell>
          <cell r="C27">
            <v>4331095</v>
          </cell>
          <cell r="D27">
            <v>1275013</v>
          </cell>
          <cell r="G27">
            <v>5373311.91</v>
          </cell>
          <cell r="H27">
            <v>1009833.4800000004</v>
          </cell>
          <cell r="I27">
            <v>79.20181833440132</v>
          </cell>
          <cell r="J27">
            <v>-265179.51999999955</v>
          </cell>
          <cell r="K27">
            <v>124.06358923089888</v>
          </cell>
          <cell r="L27">
            <v>1042216.9100000001</v>
          </cell>
        </row>
        <row r="28">
          <cell r="B28">
            <v>31695399</v>
          </cell>
          <cell r="C28">
            <v>9158052</v>
          </cell>
          <cell r="D28">
            <v>2506298</v>
          </cell>
          <cell r="G28">
            <v>11170164.82</v>
          </cell>
          <cell r="H28">
            <v>2020149.1600000001</v>
          </cell>
          <cell r="I28">
            <v>80.60291154523524</v>
          </cell>
          <cell r="J28">
            <v>-486148.83999999985</v>
          </cell>
          <cell r="K28">
            <v>121.97096959047624</v>
          </cell>
          <cell r="L28">
            <v>2012112.8200000003</v>
          </cell>
        </row>
        <row r="29">
          <cell r="B29">
            <v>58735651</v>
          </cell>
          <cell r="C29">
            <v>15673148</v>
          </cell>
          <cell r="D29">
            <v>4331923</v>
          </cell>
          <cell r="G29">
            <v>19555715.63</v>
          </cell>
          <cell r="H29">
            <v>3902594.6899999995</v>
          </cell>
          <cell r="I29">
            <v>90.08919803052822</v>
          </cell>
          <cell r="J29">
            <v>-429328.3100000005</v>
          </cell>
          <cell r="K29">
            <v>124.77209830469282</v>
          </cell>
          <cell r="L29">
            <v>3882567.629999999</v>
          </cell>
        </row>
        <row r="30">
          <cell r="B30">
            <v>26394087</v>
          </cell>
          <cell r="C30">
            <v>6175469</v>
          </cell>
          <cell r="D30">
            <v>1863568</v>
          </cell>
          <cell r="G30">
            <v>7246397.25</v>
          </cell>
          <cell r="H30">
            <v>1440423.67</v>
          </cell>
          <cell r="I30">
            <v>77.29386156018991</v>
          </cell>
          <cell r="J30">
            <v>-423144.3300000001</v>
          </cell>
          <cell r="K30">
            <v>117.34165048840825</v>
          </cell>
          <cell r="L30">
            <v>1070928.25</v>
          </cell>
        </row>
        <row r="31">
          <cell r="B31">
            <v>28801924</v>
          </cell>
          <cell r="C31">
            <v>8036114</v>
          </cell>
          <cell r="D31">
            <v>2815626</v>
          </cell>
          <cell r="G31">
            <v>7707254.28</v>
          </cell>
          <cell r="H31">
            <v>1331925.92</v>
          </cell>
          <cell r="I31">
            <v>47.30478834902078</v>
          </cell>
          <cell r="J31">
            <v>-1483700.08</v>
          </cell>
          <cell r="K31">
            <v>95.90772704319525</v>
          </cell>
          <cell r="L31">
            <v>-328859.71999999974</v>
          </cell>
        </row>
        <row r="32">
          <cell r="B32">
            <v>12498571</v>
          </cell>
          <cell r="C32">
            <v>2666133</v>
          </cell>
          <cell r="D32">
            <v>764467</v>
          </cell>
          <cell r="G32">
            <v>3093745.56</v>
          </cell>
          <cell r="H32">
            <v>541715.3700000001</v>
          </cell>
          <cell r="I32">
            <v>70.86183837889668</v>
          </cell>
          <cell r="J32">
            <v>-222751.6299999999</v>
          </cell>
          <cell r="K32">
            <v>116.0386807409833</v>
          </cell>
          <cell r="L32">
            <v>427612.56000000006</v>
          </cell>
        </row>
        <row r="33">
          <cell r="B33">
            <v>24220261</v>
          </cell>
          <cell r="C33">
            <v>5449147</v>
          </cell>
          <cell r="D33">
            <v>1521541</v>
          </cell>
          <cell r="G33">
            <v>6168052.43</v>
          </cell>
          <cell r="H33">
            <v>1034851.04</v>
          </cell>
          <cell r="I33">
            <v>68.01335225274903</v>
          </cell>
          <cell r="J33">
            <v>-486689.95999999996</v>
          </cell>
          <cell r="K33">
            <v>113.192990205623</v>
          </cell>
          <cell r="L33">
            <v>718905.4299999997</v>
          </cell>
        </row>
        <row r="34">
          <cell r="B34">
            <v>19306060</v>
          </cell>
          <cell r="C34">
            <v>4753345</v>
          </cell>
          <cell r="D34">
            <v>1372310</v>
          </cell>
          <cell r="G34">
            <v>5289826.61</v>
          </cell>
          <cell r="H34">
            <v>908471.7600000007</v>
          </cell>
          <cell r="I34">
            <v>66.2001850893749</v>
          </cell>
          <cell r="J34">
            <v>-463838.2399999993</v>
          </cell>
          <cell r="K34">
            <v>111.2864016813423</v>
          </cell>
          <cell r="L34">
            <v>536481.6100000003</v>
          </cell>
        </row>
        <row r="35">
          <cell r="B35">
            <v>45725508</v>
          </cell>
          <cell r="C35">
            <v>11065813</v>
          </cell>
          <cell r="D35">
            <v>3277389</v>
          </cell>
          <cell r="G35">
            <v>12577992.14</v>
          </cell>
          <cell r="H35">
            <v>2013780.6400000006</v>
          </cell>
          <cell r="I35">
            <v>61.44466341956968</v>
          </cell>
          <cell r="J35">
            <v>-1263608.3599999994</v>
          </cell>
          <cell r="K35">
            <v>113.66532346064406</v>
          </cell>
          <cell r="L35">
            <v>1512179.1400000006</v>
          </cell>
        </row>
        <row r="36">
          <cell r="B36">
            <v>3890509571</v>
          </cell>
          <cell r="C36">
            <v>1204796821</v>
          </cell>
          <cell r="D36">
            <v>294645989</v>
          </cell>
          <cell r="G36">
            <v>1257856797.3000002</v>
          </cell>
          <cell r="H36">
            <v>220303307.98000002</v>
          </cell>
          <cell r="I36">
            <v>74.76881281421414</v>
          </cell>
          <cell r="J36">
            <v>-74342681.01999994</v>
          </cell>
          <cell r="K36">
            <v>104.4040601182828</v>
          </cell>
          <cell r="L36">
            <v>53059976.300000034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0" sqref="A2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22.04.2015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22.04.2015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240458180</v>
      </c>
      <c r="D10" s="33">
        <f>'[5]вспомогат'!D10</f>
        <v>45268440</v>
      </c>
      <c r="E10" s="33">
        <f>'[5]вспомогат'!G10</f>
        <v>299467909.9</v>
      </c>
      <c r="F10" s="33">
        <f>'[5]вспомогат'!H10</f>
        <v>42650862.43999997</v>
      </c>
      <c r="G10" s="34">
        <f>'[5]вспомогат'!I10</f>
        <v>94.21765459556364</v>
      </c>
      <c r="H10" s="35">
        <f>'[5]вспомогат'!J10</f>
        <v>-2617577.560000032</v>
      </c>
      <c r="I10" s="36">
        <f>'[5]вспомогат'!K10</f>
        <v>124.5405375271492</v>
      </c>
      <c r="J10" s="37">
        <f>'[5]вспомогат'!L10</f>
        <v>59009729.899999976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605480000</v>
      </c>
      <c r="D12" s="38">
        <f>'[5]вспомогат'!D11</f>
        <v>149185000</v>
      </c>
      <c r="E12" s="33">
        <f>'[5]вспомогат'!G11</f>
        <v>564552222.44</v>
      </c>
      <c r="F12" s="38">
        <f>'[5]вспомогат'!H11</f>
        <v>100657923.41000009</v>
      </c>
      <c r="G12" s="39">
        <f>'[5]вспомогат'!I11</f>
        <v>67.47187948520299</v>
      </c>
      <c r="H12" s="35">
        <f>'[5]вспомогат'!J11</f>
        <v>-48527076.589999914</v>
      </c>
      <c r="I12" s="36">
        <f>'[5]вспомогат'!K11</f>
        <v>93.24044104512123</v>
      </c>
      <c r="J12" s="37">
        <f>'[5]вспомогат'!L11</f>
        <v>-40927777.55999994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41146425</v>
      </c>
      <c r="D13" s="38">
        <f>'[5]вспомогат'!D12</f>
        <v>10313830</v>
      </c>
      <c r="E13" s="33">
        <f>'[5]вспомогат'!G12</f>
        <v>50155408.62</v>
      </c>
      <c r="F13" s="38">
        <f>'[5]вспомогат'!H12</f>
        <v>9686779.339999996</v>
      </c>
      <c r="G13" s="39">
        <f>'[5]вспомогат'!I12</f>
        <v>93.92029284950397</v>
      </c>
      <c r="H13" s="35">
        <f>'[5]вспомогат'!J12</f>
        <v>-627050.6600000039</v>
      </c>
      <c r="I13" s="36">
        <f>'[5]вспомогат'!K12</f>
        <v>121.8949364859766</v>
      </c>
      <c r="J13" s="37">
        <f>'[5]вспомогат'!L12</f>
        <v>9008983.619999997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88442290</v>
      </c>
      <c r="D14" s="38">
        <f>'[5]вспомогат'!D13</f>
        <v>25497785</v>
      </c>
      <c r="E14" s="33">
        <f>'[5]вспомогат'!G13</f>
        <v>80529908.77</v>
      </c>
      <c r="F14" s="38">
        <f>'[5]вспомогат'!H13</f>
        <v>17539256.299999997</v>
      </c>
      <c r="G14" s="39">
        <f>'[5]вспомогат'!I13</f>
        <v>68.78737231488931</v>
      </c>
      <c r="H14" s="35">
        <f>'[5]вспомогат'!J13</f>
        <v>-7958528.700000003</v>
      </c>
      <c r="I14" s="36">
        <f>'[5]вспомогат'!K13</f>
        <v>91.05362239037456</v>
      </c>
      <c r="J14" s="37">
        <f>'[5]вспомогат'!L13</f>
        <v>-7912381.230000004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58888400</v>
      </c>
      <c r="D15" s="38">
        <f>'[5]вспомогат'!D14</f>
        <v>16765300</v>
      </c>
      <c r="E15" s="33">
        <f>'[5]вспомогат'!G14</f>
        <v>55883084.71</v>
      </c>
      <c r="F15" s="38">
        <f>'[5]вспомогат'!H14</f>
        <v>9986549.980000004</v>
      </c>
      <c r="G15" s="39">
        <f>'[5]вспомогат'!I14</f>
        <v>59.566783654333676</v>
      </c>
      <c r="H15" s="35">
        <f>'[5]вспомогат'!J14</f>
        <v>-6778750.019999996</v>
      </c>
      <c r="I15" s="36">
        <f>'[5]вспомогат'!K14</f>
        <v>94.89659204529245</v>
      </c>
      <c r="J15" s="37">
        <f>'[5]вспомогат'!L14</f>
        <v>-3005315.289999999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9161460</v>
      </c>
      <c r="D16" s="38">
        <f>'[5]вспомогат'!D15</f>
        <v>2497600</v>
      </c>
      <c r="E16" s="33">
        <f>'[5]вспомогат'!G15</f>
        <v>8282673.48</v>
      </c>
      <c r="F16" s="38">
        <f>'[5]вспомогат'!H15</f>
        <v>1312354.4700000007</v>
      </c>
      <c r="G16" s="39">
        <f>'[5]вспомогат'!I15</f>
        <v>52.544621636771325</v>
      </c>
      <c r="H16" s="35">
        <f>'[5]вспомогат'!J15</f>
        <v>-1185245.5299999993</v>
      </c>
      <c r="I16" s="36">
        <f>'[5]вспомогат'!K15</f>
        <v>90.40778958812243</v>
      </c>
      <c r="J16" s="37">
        <f>'[5]вспомогат'!L15</f>
        <v>-878786.5199999996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803118575</v>
      </c>
      <c r="D17" s="42">
        <f>SUM(D12:D16)</f>
        <v>204259515</v>
      </c>
      <c r="E17" s="42">
        <f>SUM(E12:E16)</f>
        <v>759403298.0200001</v>
      </c>
      <c r="F17" s="42">
        <f>SUM(F12:F16)</f>
        <v>139182863.5000001</v>
      </c>
      <c r="G17" s="43">
        <f>F17/D17*100</f>
        <v>68.14021050622787</v>
      </c>
      <c r="H17" s="42">
        <f>SUM(H12:H16)</f>
        <v>-65076651.49999992</v>
      </c>
      <c r="I17" s="44">
        <f>E17/C17*100</f>
        <v>94.556809126224</v>
      </c>
      <c r="J17" s="42">
        <f>SUM(J12:J16)</f>
        <v>-43715276.979999945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6546445</v>
      </c>
      <c r="D18" s="46">
        <f>'[5]вспомогат'!D16</f>
        <v>1608413</v>
      </c>
      <c r="E18" s="45">
        <f>'[5]вспомогат'!G16</f>
        <v>7351763.24</v>
      </c>
      <c r="F18" s="46">
        <f>'[5]вспомогат'!H16</f>
        <v>1309849.9500000002</v>
      </c>
      <c r="G18" s="47">
        <f>'[5]вспомогат'!I16</f>
        <v>81.43741377370117</v>
      </c>
      <c r="H18" s="48">
        <f>'[5]вспомогат'!J16</f>
        <v>-298563.0499999998</v>
      </c>
      <c r="I18" s="49">
        <f>'[5]вспомогат'!K16</f>
        <v>112.30161163807226</v>
      </c>
      <c r="J18" s="50">
        <f>'[5]вспомогат'!L16</f>
        <v>805318.2400000002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25930860</v>
      </c>
      <c r="D19" s="38">
        <f>'[5]вспомогат'!D17</f>
        <v>6867540</v>
      </c>
      <c r="E19" s="33">
        <f>'[5]вспомогат'!G17</f>
        <v>33148308.62</v>
      </c>
      <c r="F19" s="38">
        <f>'[5]вспомогат'!H17</f>
        <v>7988503.240000002</v>
      </c>
      <c r="G19" s="39">
        <f>'[5]вспомогат'!I17</f>
        <v>116.322631393483</v>
      </c>
      <c r="H19" s="35">
        <f>'[5]вспомогат'!J17</f>
        <v>1120963.240000002</v>
      </c>
      <c r="I19" s="36">
        <f>'[5]вспомогат'!K17</f>
        <v>127.83343329145274</v>
      </c>
      <c r="J19" s="37">
        <f>'[5]вспомогат'!L17</f>
        <v>7217448.620000001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2241590</v>
      </c>
      <c r="D20" s="38">
        <f>'[5]вспомогат'!D18</f>
        <v>625868</v>
      </c>
      <c r="E20" s="33">
        <f>'[5]вспомогат'!G18</f>
        <v>2746330.83</v>
      </c>
      <c r="F20" s="38">
        <f>'[5]вспомогат'!H18</f>
        <v>590833.94</v>
      </c>
      <c r="G20" s="39">
        <f>'[5]вспомогат'!I18</f>
        <v>94.40232445180133</v>
      </c>
      <c r="H20" s="35">
        <f>'[5]вспомогат'!J18</f>
        <v>-35034.060000000056</v>
      </c>
      <c r="I20" s="36">
        <f>'[5]вспомогат'!K18</f>
        <v>122.51708965511088</v>
      </c>
      <c r="J20" s="37">
        <f>'[5]вспомогат'!L18</f>
        <v>504740.8300000001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4227401</v>
      </c>
      <c r="D21" s="38">
        <f>'[5]вспомогат'!D19</f>
        <v>1350585</v>
      </c>
      <c r="E21" s="33">
        <f>'[5]вспомогат'!G19</f>
        <v>5180780.76</v>
      </c>
      <c r="F21" s="38">
        <f>'[5]вспомогат'!H19</f>
        <v>1056768.8299999996</v>
      </c>
      <c r="G21" s="39">
        <f>'[5]вспомогат'!I19</f>
        <v>78.24526631052467</v>
      </c>
      <c r="H21" s="35">
        <f>'[5]вспомогат'!J19</f>
        <v>-293816.1700000004</v>
      </c>
      <c r="I21" s="36">
        <f>'[5]вспомогат'!K19</f>
        <v>122.55238525987953</v>
      </c>
      <c r="J21" s="37">
        <f>'[5]вспомогат'!L19</f>
        <v>953379.7599999998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10125381</v>
      </c>
      <c r="D22" s="38">
        <f>'[5]вспомогат'!D20</f>
        <v>2830434</v>
      </c>
      <c r="E22" s="33">
        <f>'[5]вспомогат'!G20</f>
        <v>13916893.46</v>
      </c>
      <c r="F22" s="38">
        <f>'[5]вспомогат'!H20</f>
        <v>2987803.49</v>
      </c>
      <c r="G22" s="39">
        <f>'[5]вспомогат'!I20</f>
        <v>105.5599067139527</v>
      </c>
      <c r="H22" s="35">
        <f>'[5]вспомогат'!J20</f>
        <v>157369.49000000022</v>
      </c>
      <c r="I22" s="36">
        <f>'[5]вспомогат'!K20</f>
        <v>137.44562757687834</v>
      </c>
      <c r="J22" s="37">
        <f>'[5]вспомогат'!L20</f>
        <v>3791512.460000001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8610610</v>
      </c>
      <c r="D23" s="38">
        <f>'[5]вспомогат'!D21</f>
        <v>2151915</v>
      </c>
      <c r="E23" s="33">
        <f>'[5]вспомогат'!G21</f>
        <v>11252215.88</v>
      </c>
      <c r="F23" s="38">
        <f>'[5]вспомогат'!H21</f>
        <v>2045429.6400000006</v>
      </c>
      <c r="G23" s="39">
        <f>'[5]вспомогат'!I21</f>
        <v>95.05160008643468</v>
      </c>
      <c r="H23" s="35">
        <f>'[5]вспомогат'!J21</f>
        <v>-106485.3599999994</v>
      </c>
      <c r="I23" s="36">
        <f>'[5]вспомогат'!K21</f>
        <v>130.67849873586192</v>
      </c>
      <c r="J23" s="37">
        <f>'[5]вспомогат'!L21</f>
        <v>2641605.880000001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11338055</v>
      </c>
      <c r="D24" s="38">
        <f>'[5]вспомогат'!D22</f>
        <v>2773385</v>
      </c>
      <c r="E24" s="33">
        <f>'[5]вспомогат'!G22</f>
        <v>15539286.33</v>
      </c>
      <c r="F24" s="38">
        <f>'[5]вспомогат'!H22</f>
        <v>2386866.25</v>
      </c>
      <c r="G24" s="39">
        <f>'[5]вспомогат'!I22</f>
        <v>86.06328547965752</v>
      </c>
      <c r="H24" s="35">
        <f>'[5]вспомогат'!J22</f>
        <v>-386518.75</v>
      </c>
      <c r="I24" s="36">
        <f>'[5]вспомогат'!K22</f>
        <v>137.0542507511209</v>
      </c>
      <c r="J24" s="37">
        <f>'[5]вспомогат'!L22</f>
        <v>4201231.33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5644206</v>
      </c>
      <c r="D25" s="38">
        <f>'[5]вспомогат'!D23</f>
        <v>1482590</v>
      </c>
      <c r="E25" s="33">
        <f>'[5]вспомогат'!G23</f>
        <v>6879250.29</v>
      </c>
      <c r="F25" s="38">
        <f>'[5]вспомогат'!H23</f>
        <v>1013071.6299999999</v>
      </c>
      <c r="G25" s="39">
        <f>'[5]вспомогат'!I23</f>
        <v>68.33120619996087</v>
      </c>
      <c r="H25" s="35">
        <f>'[5]вспомогат'!J23</f>
        <v>-469518.3700000001</v>
      </c>
      <c r="I25" s="36">
        <f>'[5]вспомогат'!K23</f>
        <v>121.88163029485459</v>
      </c>
      <c r="J25" s="37">
        <f>'[5]вспомогат'!L23</f>
        <v>1235044.29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5911987</v>
      </c>
      <c r="D26" s="38">
        <f>'[5]вспомогат'!D24</f>
        <v>1596463</v>
      </c>
      <c r="E26" s="33">
        <f>'[5]вспомогат'!G24</f>
        <v>6932994.38</v>
      </c>
      <c r="F26" s="38">
        <f>'[5]вспомогат'!H24</f>
        <v>1413886.9900000002</v>
      </c>
      <c r="G26" s="39">
        <f>'[5]вспомогат'!I24</f>
        <v>88.56371804420148</v>
      </c>
      <c r="H26" s="35">
        <f>'[5]вспомогат'!J24</f>
        <v>-182576.00999999978</v>
      </c>
      <c r="I26" s="36">
        <f>'[5]вспомогат'!K24</f>
        <v>117.2701222110265</v>
      </c>
      <c r="J26" s="37">
        <f>'[5]вспомогат'!L24</f>
        <v>1021007.3799999999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7772580</v>
      </c>
      <c r="D27" s="38">
        <f>'[5]вспомогат'!D25</f>
        <v>2384405</v>
      </c>
      <c r="E27" s="33">
        <f>'[5]вспомогат'!G25</f>
        <v>10636323.56</v>
      </c>
      <c r="F27" s="38">
        <f>'[5]вспомогат'!H25</f>
        <v>2002248.6600000001</v>
      </c>
      <c r="G27" s="39">
        <f>'[5]вспомогат'!I25</f>
        <v>83.97267494406361</v>
      </c>
      <c r="H27" s="35">
        <f>'[5]вспомогат'!J25</f>
        <v>-382156.33999999985</v>
      </c>
      <c r="I27" s="36">
        <f>'[5]вспомогат'!K25</f>
        <v>136.8441824979608</v>
      </c>
      <c r="J27" s="37">
        <f>'[5]вспомогат'!L25</f>
        <v>2863743.5600000005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5562635</v>
      </c>
      <c r="D28" s="38">
        <f>'[5]вспомогат'!D26</f>
        <v>1718301</v>
      </c>
      <c r="E28" s="33">
        <f>'[5]вспомогат'!G26</f>
        <v>7218981.4</v>
      </c>
      <c r="F28" s="38">
        <f>'[5]вспомогат'!H26</f>
        <v>1470573.6900000004</v>
      </c>
      <c r="G28" s="39">
        <f>'[5]вспомогат'!I26</f>
        <v>85.58300844846161</v>
      </c>
      <c r="H28" s="35">
        <f>'[5]вспомогат'!J26</f>
        <v>-247727.3099999996</v>
      </c>
      <c r="I28" s="36">
        <f>'[5]вспомогат'!K26</f>
        <v>129.77629127203204</v>
      </c>
      <c r="J28" s="37">
        <f>'[5]вспомогат'!L26</f>
        <v>1656346.4000000004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4331095</v>
      </c>
      <c r="D29" s="38">
        <f>'[5]вспомогат'!D27</f>
        <v>1275013</v>
      </c>
      <c r="E29" s="33">
        <f>'[5]вспомогат'!G27</f>
        <v>5373311.91</v>
      </c>
      <c r="F29" s="38">
        <f>'[5]вспомогат'!H27</f>
        <v>1009833.4800000004</v>
      </c>
      <c r="G29" s="39">
        <f>'[5]вспомогат'!I27</f>
        <v>79.20181833440132</v>
      </c>
      <c r="H29" s="35">
        <f>'[5]вспомогат'!J27</f>
        <v>-265179.51999999955</v>
      </c>
      <c r="I29" s="36">
        <f>'[5]вспомогат'!K27</f>
        <v>124.06358923089888</v>
      </c>
      <c r="J29" s="37">
        <f>'[5]вспомогат'!L27</f>
        <v>1042216.9100000001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9158052</v>
      </c>
      <c r="D30" s="38">
        <f>'[5]вспомогат'!D28</f>
        <v>2506298</v>
      </c>
      <c r="E30" s="33">
        <f>'[5]вспомогат'!G28</f>
        <v>11170164.82</v>
      </c>
      <c r="F30" s="38">
        <f>'[5]вспомогат'!H28</f>
        <v>2020149.1600000001</v>
      </c>
      <c r="G30" s="39">
        <f>'[5]вспомогат'!I28</f>
        <v>80.60291154523524</v>
      </c>
      <c r="H30" s="35">
        <f>'[5]вспомогат'!J28</f>
        <v>-486148.83999999985</v>
      </c>
      <c r="I30" s="36">
        <f>'[5]вспомогат'!K28</f>
        <v>121.97096959047624</v>
      </c>
      <c r="J30" s="37">
        <f>'[5]вспомогат'!L28</f>
        <v>2012112.8200000003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15673148</v>
      </c>
      <c r="D31" s="38">
        <f>'[5]вспомогат'!D29</f>
        <v>4331923</v>
      </c>
      <c r="E31" s="33">
        <f>'[5]вспомогат'!G29</f>
        <v>19555715.63</v>
      </c>
      <c r="F31" s="38">
        <f>'[5]вспомогат'!H29</f>
        <v>3902594.6899999995</v>
      </c>
      <c r="G31" s="39">
        <f>'[5]вспомогат'!I29</f>
        <v>90.08919803052822</v>
      </c>
      <c r="H31" s="35">
        <f>'[5]вспомогат'!J29</f>
        <v>-429328.3100000005</v>
      </c>
      <c r="I31" s="36">
        <f>'[5]вспомогат'!K29</f>
        <v>124.77209830469282</v>
      </c>
      <c r="J31" s="37">
        <f>'[5]вспомогат'!L29</f>
        <v>3882567.629999999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6175469</v>
      </c>
      <c r="D32" s="38">
        <f>'[5]вспомогат'!D30</f>
        <v>1863568</v>
      </c>
      <c r="E32" s="33">
        <f>'[5]вспомогат'!G30</f>
        <v>7246397.25</v>
      </c>
      <c r="F32" s="38">
        <f>'[5]вспомогат'!H30</f>
        <v>1440423.67</v>
      </c>
      <c r="G32" s="39">
        <f>'[5]вспомогат'!I30</f>
        <v>77.29386156018991</v>
      </c>
      <c r="H32" s="35">
        <f>'[5]вспомогат'!J30</f>
        <v>-423144.3300000001</v>
      </c>
      <c r="I32" s="36">
        <f>'[5]вспомогат'!K30</f>
        <v>117.34165048840825</v>
      </c>
      <c r="J32" s="37">
        <f>'[5]вспомогат'!L30</f>
        <v>1070928.25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8036114</v>
      </c>
      <c r="D33" s="38">
        <f>'[5]вспомогат'!D31</f>
        <v>2815626</v>
      </c>
      <c r="E33" s="33">
        <f>'[5]вспомогат'!G31</f>
        <v>7707254.28</v>
      </c>
      <c r="F33" s="38">
        <f>'[5]вспомогат'!H31</f>
        <v>1331925.92</v>
      </c>
      <c r="G33" s="39">
        <f>'[5]вспомогат'!I31</f>
        <v>47.30478834902078</v>
      </c>
      <c r="H33" s="35">
        <f>'[5]вспомогат'!J31</f>
        <v>-1483700.08</v>
      </c>
      <c r="I33" s="36">
        <f>'[5]вспомогат'!K31</f>
        <v>95.90772704319525</v>
      </c>
      <c r="J33" s="37">
        <f>'[5]вспомогат'!L31</f>
        <v>-328859.71999999974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2666133</v>
      </c>
      <c r="D34" s="38">
        <f>'[5]вспомогат'!D32</f>
        <v>764467</v>
      </c>
      <c r="E34" s="33">
        <f>'[5]вспомогат'!G32</f>
        <v>3093745.56</v>
      </c>
      <c r="F34" s="38">
        <f>'[5]вспомогат'!H32</f>
        <v>541715.3700000001</v>
      </c>
      <c r="G34" s="39">
        <f>'[5]вспомогат'!I32</f>
        <v>70.86183837889668</v>
      </c>
      <c r="H34" s="35">
        <f>'[5]вспомогат'!J32</f>
        <v>-222751.6299999999</v>
      </c>
      <c r="I34" s="36">
        <f>'[5]вспомогат'!K32</f>
        <v>116.0386807409833</v>
      </c>
      <c r="J34" s="37">
        <f>'[5]вспомогат'!L32</f>
        <v>427612.56000000006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5449147</v>
      </c>
      <c r="D35" s="38">
        <f>'[5]вспомогат'!D33</f>
        <v>1521541</v>
      </c>
      <c r="E35" s="33">
        <f>'[5]вспомогат'!G33</f>
        <v>6168052.43</v>
      </c>
      <c r="F35" s="38">
        <f>'[5]вспомогат'!H33</f>
        <v>1034851.04</v>
      </c>
      <c r="G35" s="39">
        <f>'[5]вспомогат'!I33</f>
        <v>68.01335225274903</v>
      </c>
      <c r="H35" s="35">
        <f>'[5]вспомогат'!J33</f>
        <v>-486689.95999999996</v>
      </c>
      <c r="I35" s="36">
        <f>'[5]вспомогат'!K33</f>
        <v>113.192990205623</v>
      </c>
      <c r="J35" s="37">
        <f>'[5]вспомогат'!L33</f>
        <v>718905.4299999997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4753345</v>
      </c>
      <c r="D36" s="38">
        <f>'[5]вспомогат'!D34</f>
        <v>1372310</v>
      </c>
      <c r="E36" s="33">
        <f>'[5]вспомогат'!G34</f>
        <v>5289826.61</v>
      </c>
      <c r="F36" s="38">
        <f>'[5]вспомогат'!H34</f>
        <v>908471.7600000007</v>
      </c>
      <c r="G36" s="39">
        <f>'[5]вспомогат'!I34</f>
        <v>66.2001850893749</v>
      </c>
      <c r="H36" s="35">
        <f>'[5]вспомогат'!J34</f>
        <v>-463838.2399999993</v>
      </c>
      <c r="I36" s="36">
        <f>'[5]вспомогат'!K34</f>
        <v>111.2864016813423</v>
      </c>
      <c r="J36" s="37">
        <f>'[5]вспомогат'!L34</f>
        <v>536481.6100000003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11065813</v>
      </c>
      <c r="D37" s="38">
        <f>'[5]вспомогат'!D35</f>
        <v>3277389</v>
      </c>
      <c r="E37" s="33">
        <f>'[5]вспомогат'!G35</f>
        <v>12577992.14</v>
      </c>
      <c r="F37" s="38">
        <f>'[5]вспомогат'!H35</f>
        <v>2013780.6400000006</v>
      </c>
      <c r="G37" s="39">
        <f>'[5]вспомогат'!I35</f>
        <v>61.44466341956968</v>
      </c>
      <c r="H37" s="35">
        <f>'[5]вспомогат'!J35</f>
        <v>-1263608.3599999994</v>
      </c>
      <c r="I37" s="36">
        <f>'[5]вспомогат'!K35</f>
        <v>113.66532346064406</v>
      </c>
      <c r="J37" s="37">
        <f>'[5]вспомогат'!L35</f>
        <v>1512179.1400000006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161220066</v>
      </c>
      <c r="D38" s="42">
        <f>SUM(D18:D37)</f>
        <v>45118034</v>
      </c>
      <c r="E38" s="42">
        <f>SUM(E18:E37)</f>
        <v>198985589.38</v>
      </c>
      <c r="F38" s="42">
        <f>SUM(F18:F37)</f>
        <v>38469582.04</v>
      </c>
      <c r="G38" s="43">
        <f>F38/D38*100</f>
        <v>85.26431368884558</v>
      </c>
      <c r="H38" s="42">
        <f>SUM(H18:H37)</f>
        <v>-6648451.959999995</v>
      </c>
      <c r="I38" s="44">
        <f>E38/C38*100</f>
        <v>123.42482813522729</v>
      </c>
      <c r="J38" s="42">
        <f>SUM(J18:J37)</f>
        <v>37765523.38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1204796821</v>
      </c>
      <c r="D39" s="53">
        <f>'[5]вспомогат'!D36</f>
        <v>294645989</v>
      </c>
      <c r="E39" s="53">
        <f>'[5]вспомогат'!G36</f>
        <v>1257856797.3000002</v>
      </c>
      <c r="F39" s="53">
        <f>'[5]вспомогат'!H36</f>
        <v>220303307.98000002</v>
      </c>
      <c r="G39" s="54">
        <f>'[5]вспомогат'!I36</f>
        <v>74.76881281421414</v>
      </c>
      <c r="H39" s="53">
        <f>'[5]вспомогат'!J36</f>
        <v>-74342681.01999994</v>
      </c>
      <c r="I39" s="54">
        <f>'[5]вспомогат'!K36</f>
        <v>104.4040601182828</v>
      </c>
      <c r="J39" s="53">
        <f>'[5]вспомогат'!L36</f>
        <v>53059976.300000034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22.04.2015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2015-04-23T05:38:58Z</dcterms:created>
  <dcterms:modified xsi:type="dcterms:W3CDTF">2015-04-23T05:39:17Z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