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99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<sst xmlns="http://schemas.openxmlformats.org/spreadsheetml/2006/main" count="47" uniqueCount="42">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</sst>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704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07.04.2015</v>
          </cell>
        </row>
        <row r="6">
          <cell r="G6" t="str">
            <v>Фактично надійшло на 07.04.2015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819488400</v>
          </cell>
          <cell r="C10">
            <v>240458180</v>
          </cell>
          <cell r="D10">
            <v>45268440</v>
          </cell>
          <cell r="G10">
            <v>274685341.28</v>
          </cell>
          <cell r="H10">
            <v>17868293.819999963</v>
          </cell>
          <cell r="I10">
            <v>39.47185681680209</v>
          </cell>
          <cell r="J10">
            <v>-27400146.180000037</v>
          </cell>
          <cell r="K10">
            <v>114.23414303476802</v>
          </cell>
          <cell r="L10">
            <v>34227161.27999997</v>
          </cell>
        </row>
        <row r="11">
          <cell r="B11">
            <v>1799062500</v>
          </cell>
          <cell r="C11">
            <v>605480000</v>
          </cell>
          <cell r="D11">
            <v>149185000</v>
          </cell>
          <cell r="G11">
            <v>506618885.57</v>
          </cell>
          <cell r="H11">
            <v>42724586.54000002</v>
          </cell>
          <cell r="I11">
            <v>28.63866108522976</v>
          </cell>
          <cell r="J11">
            <v>-106460413.45999998</v>
          </cell>
          <cell r="K11">
            <v>83.67227415769307</v>
          </cell>
          <cell r="L11">
            <v>-98861114.43</v>
          </cell>
        </row>
        <row r="12">
          <cell r="B12">
            <v>146711940</v>
          </cell>
          <cell r="C12">
            <v>41146425</v>
          </cell>
          <cell r="D12">
            <v>10313830</v>
          </cell>
          <cell r="G12">
            <v>43024851.26</v>
          </cell>
          <cell r="H12">
            <v>2556221.9799999967</v>
          </cell>
          <cell r="I12">
            <v>24.784410640857924</v>
          </cell>
          <cell r="J12">
            <v>-7757608.020000003</v>
          </cell>
          <cell r="K12">
            <v>104.5652234914698</v>
          </cell>
          <cell r="L12">
            <v>1878426.259999998</v>
          </cell>
        </row>
        <row r="13">
          <cell r="B13">
            <v>268906656</v>
          </cell>
          <cell r="C13">
            <v>88442290</v>
          </cell>
          <cell r="D13">
            <v>25497785</v>
          </cell>
          <cell r="G13">
            <v>75205717.81</v>
          </cell>
          <cell r="H13">
            <v>12215065.340000004</v>
          </cell>
          <cell r="I13">
            <v>47.90637829913463</v>
          </cell>
          <cell r="J13">
            <v>-13282719.659999996</v>
          </cell>
          <cell r="K13">
            <v>85.03366184887344</v>
          </cell>
          <cell r="L13">
            <v>-13236572.189999998</v>
          </cell>
        </row>
        <row r="14">
          <cell r="B14">
            <v>198030600</v>
          </cell>
          <cell r="C14">
            <v>58678400</v>
          </cell>
          <cell r="D14">
            <v>16555300</v>
          </cell>
          <cell r="G14">
            <v>49061325.53</v>
          </cell>
          <cell r="H14">
            <v>3164790.8000000045</v>
          </cell>
          <cell r="I14">
            <v>19.116481126889905</v>
          </cell>
          <cell r="J14">
            <v>-13390509.199999996</v>
          </cell>
          <cell r="K14">
            <v>83.61053731867263</v>
          </cell>
          <cell r="L14">
            <v>-9617074.469999999</v>
          </cell>
        </row>
        <row r="15">
          <cell r="B15">
            <v>30000000</v>
          </cell>
          <cell r="C15">
            <v>9161460</v>
          </cell>
          <cell r="D15">
            <v>2497600</v>
          </cell>
          <cell r="G15">
            <v>7333558.85</v>
          </cell>
          <cell r="H15">
            <v>363239.83999999985</v>
          </cell>
          <cell r="I15">
            <v>14.543555413196662</v>
          </cell>
          <cell r="J15">
            <v>-2134360.16</v>
          </cell>
          <cell r="K15">
            <v>80.04792740458399</v>
          </cell>
          <cell r="L15">
            <v>-1827901.1500000004</v>
          </cell>
        </row>
        <row r="16">
          <cell r="B16">
            <v>29488489</v>
          </cell>
          <cell r="C16">
            <v>6546445</v>
          </cell>
          <cell r="D16">
            <v>1608413</v>
          </cell>
          <cell r="G16">
            <v>6433144.23</v>
          </cell>
          <cell r="H16">
            <v>391230.9400000004</v>
          </cell>
          <cell r="I16">
            <v>24.324034933813667</v>
          </cell>
          <cell r="J16">
            <v>-1217182.0599999996</v>
          </cell>
          <cell r="K16">
            <v>98.26927790579468</v>
          </cell>
          <cell r="L16">
            <v>-113300.76999999955</v>
          </cell>
        </row>
        <row r="17">
          <cell r="B17">
            <v>87319880</v>
          </cell>
          <cell r="C17">
            <v>25930860</v>
          </cell>
          <cell r="D17">
            <v>6867540</v>
          </cell>
          <cell r="G17">
            <v>28754127.85</v>
          </cell>
          <cell r="H17">
            <v>3594322.4700000025</v>
          </cell>
          <cell r="I17">
            <v>52.33784542936776</v>
          </cell>
          <cell r="J17">
            <v>-3273217.5299999975</v>
          </cell>
          <cell r="K17">
            <v>110.88767534127291</v>
          </cell>
          <cell r="L17">
            <v>2823267.8500000015</v>
          </cell>
        </row>
        <row r="18">
          <cell r="B18">
            <v>8742979</v>
          </cell>
          <cell r="C18">
            <v>2241590</v>
          </cell>
          <cell r="D18">
            <v>625868</v>
          </cell>
          <cell r="G18">
            <v>2268650.54</v>
          </cell>
          <cell r="H18">
            <v>113153.6499999999</v>
          </cell>
          <cell r="I18">
            <v>18.079475224807773</v>
          </cell>
          <cell r="J18">
            <v>-512714.3500000001</v>
          </cell>
          <cell r="K18">
            <v>101.20720292292525</v>
          </cell>
          <cell r="L18">
            <v>27060.540000000037</v>
          </cell>
        </row>
        <row r="19">
          <cell r="B19">
            <v>20371956</v>
          </cell>
          <cell r="C19">
            <v>4227401</v>
          </cell>
          <cell r="D19">
            <v>1350585</v>
          </cell>
          <cell r="G19">
            <v>4345123.83</v>
          </cell>
          <cell r="H19">
            <v>221111.8999999999</v>
          </cell>
          <cell r="I19">
            <v>16.371564914462986</v>
          </cell>
          <cell r="J19">
            <v>-1129473.1</v>
          </cell>
          <cell r="K19">
            <v>102.78475663888995</v>
          </cell>
          <cell r="L19">
            <v>117722.83000000007</v>
          </cell>
        </row>
        <row r="20">
          <cell r="B20">
            <v>40347468</v>
          </cell>
          <cell r="C20">
            <v>10125381</v>
          </cell>
          <cell r="D20">
            <v>2830434</v>
          </cell>
          <cell r="G20">
            <v>11885312.37</v>
          </cell>
          <cell r="H20">
            <v>956222.3999999985</v>
          </cell>
          <cell r="I20">
            <v>33.783596437860716</v>
          </cell>
          <cell r="J20">
            <v>-1874211.6000000015</v>
          </cell>
          <cell r="K20">
            <v>117.38138416717356</v>
          </cell>
          <cell r="L20">
            <v>1759931.3699999992</v>
          </cell>
        </row>
        <row r="21">
          <cell r="B21">
            <v>31549680</v>
          </cell>
          <cell r="C21">
            <v>8610610</v>
          </cell>
          <cell r="D21">
            <v>2151915</v>
          </cell>
          <cell r="G21">
            <v>9818257.55</v>
          </cell>
          <cell r="H21">
            <v>611471.3100000005</v>
          </cell>
          <cell r="I21">
            <v>28.415216679097476</v>
          </cell>
          <cell r="J21">
            <v>-1540443.6899999995</v>
          </cell>
          <cell r="K21">
            <v>114.02511029996714</v>
          </cell>
          <cell r="L21">
            <v>1207647.5500000007</v>
          </cell>
        </row>
        <row r="22">
          <cell r="B22">
            <v>41928488</v>
          </cell>
          <cell r="C22">
            <v>11338055</v>
          </cell>
          <cell r="D22">
            <v>2773385</v>
          </cell>
          <cell r="G22">
            <v>13806134.27</v>
          </cell>
          <cell r="H22">
            <v>653714.1899999995</v>
          </cell>
          <cell r="I22">
            <v>23.57098599725604</v>
          </cell>
          <cell r="J22">
            <v>-2119670.8100000005</v>
          </cell>
          <cell r="K22">
            <v>121.76810105436955</v>
          </cell>
          <cell r="L22">
            <v>2468079.2699999996</v>
          </cell>
        </row>
        <row r="23">
          <cell r="B23">
            <v>22320700</v>
          </cell>
          <cell r="C23">
            <v>5644206</v>
          </cell>
          <cell r="D23">
            <v>1482590</v>
          </cell>
          <cell r="G23">
            <v>6125935.22</v>
          </cell>
          <cell r="H23">
            <v>259756.5599999996</v>
          </cell>
          <cell r="I23">
            <v>17.520458117213767</v>
          </cell>
          <cell r="J23">
            <v>-1222833.4400000004</v>
          </cell>
          <cell r="K23">
            <v>108.53493334580631</v>
          </cell>
          <cell r="L23">
            <v>481729.21999999974</v>
          </cell>
        </row>
        <row r="24">
          <cell r="B24">
            <v>25837284</v>
          </cell>
          <cell r="C24">
            <v>5911987</v>
          </cell>
          <cell r="D24">
            <v>1596463</v>
          </cell>
          <cell r="G24">
            <v>5878697.22</v>
          </cell>
          <cell r="H24">
            <v>359589.8300000001</v>
          </cell>
          <cell r="I24">
            <v>22.52415683921269</v>
          </cell>
          <cell r="J24">
            <v>-1236873.17</v>
          </cell>
          <cell r="K24">
            <v>99.43691046681936</v>
          </cell>
          <cell r="L24">
            <v>-33289.78000000026</v>
          </cell>
        </row>
        <row r="25">
          <cell r="B25">
            <v>33043630</v>
          </cell>
          <cell r="C25">
            <v>7772580</v>
          </cell>
          <cell r="D25">
            <v>2384405</v>
          </cell>
          <cell r="G25">
            <v>9143160.52</v>
          </cell>
          <cell r="H25">
            <v>509085.6199999992</v>
          </cell>
          <cell r="I25">
            <v>21.350635483485362</v>
          </cell>
          <cell r="J25">
            <v>-1875319.3800000008</v>
          </cell>
          <cell r="K25">
            <v>117.63353378157575</v>
          </cell>
          <cell r="L25">
            <v>1370580.5199999996</v>
          </cell>
        </row>
        <row r="26">
          <cell r="B26">
            <v>22284310</v>
          </cell>
          <cell r="C26">
            <v>5562635</v>
          </cell>
          <cell r="D26">
            <v>1718301</v>
          </cell>
          <cell r="G26">
            <v>6141790.36</v>
          </cell>
          <cell r="H26">
            <v>393382.6500000004</v>
          </cell>
          <cell r="I26">
            <v>22.893698484724176</v>
          </cell>
          <cell r="J26">
            <v>-1324918.3499999996</v>
          </cell>
          <cell r="K26">
            <v>110.411529068508</v>
          </cell>
          <cell r="L26">
            <v>579155.3600000003</v>
          </cell>
        </row>
        <row r="27">
          <cell r="B27">
            <v>17697150</v>
          </cell>
          <cell r="C27">
            <v>4331095</v>
          </cell>
          <cell r="D27">
            <v>1275013</v>
          </cell>
          <cell r="G27">
            <v>4647579.99</v>
          </cell>
          <cell r="H27">
            <v>284101.5600000005</v>
          </cell>
          <cell r="I27">
            <v>22.282248102568406</v>
          </cell>
          <cell r="J27">
            <v>-990911.4399999995</v>
          </cell>
          <cell r="K27">
            <v>107.30727425743373</v>
          </cell>
          <cell r="L27">
            <v>316484.9900000002</v>
          </cell>
        </row>
        <row r="28">
          <cell r="B28">
            <v>31695399</v>
          </cell>
          <cell r="C28">
            <v>9158052</v>
          </cell>
          <cell r="D28">
            <v>2506298</v>
          </cell>
          <cell r="G28">
            <v>9706469.28</v>
          </cell>
          <cell r="H28">
            <v>556453.6199999992</v>
          </cell>
          <cell r="I28">
            <v>22.202212985048035</v>
          </cell>
          <cell r="J28">
            <v>-1949844.3800000008</v>
          </cell>
          <cell r="K28">
            <v>105.98836171709878</v>
          </cell>
          <cell r="L28">
            <v>548417.2799999993</v>
          </cell>
        </row>
        <row r="29">
          <cell r="B29">
            <v>58735651</v>
          </cell>
          <cell r="C29">
            <v>15673148</v>
          </cell>
          <cell r="D29">
            <v>4331923</v>
          </cell>
          <cell r="G29">
            <v>17045683.5</v>
          </cell>
          <cell r="H29">
            <v>1392562.5600000005</v>
          </cell>
          <cell r="I29">
            <v>32.14652153327749</v>
          </cell>
          <cell r="J29">
            <v>-2939360.4399999995</v>
          </cell>
          <cell r="K29">
            <v>108.75724200396755</v>
          </cell>
          <cell r="L29">
            <v>1372535.5</v>
          </cell>
        </row>
        <row r="30">
          <cell r="B30">
            <v>26394087</v>
          </cell>
          <cell r="C30">
            <v>6175469</v>
          </cell>
          <cell r="D30">
            <v>1863568</v>
          </cell>
          <cell r="G30">
            <v>6144278.17</v>
          </cell>
          <cell r="H30">
            <v>338304.58999999985</v>
          </cell>
          <cell r="I30">
            <v>18.153595146514633</v>
          </cell>
          <cell r="J30">
            <v>-1525263.4100000001</v>
          </cell>
          <cell r="K30">
            <v>99.49492370538982</v>
          </cell>
          <cell r="L30">
            <v>-31190.830000000075</v>
          </cell>
        </row>
        <row r="31">
          <cell r="B31">
            <v>28801924</v>
          </cell>
          <cell r="C31">
            <v>8036114</v>
          </cell>
          <cell r="D31">
            <v>2815626</v>
          </cell>
          <cell r="G31">
            <v>6735071.48</v>
          </cell>
          <cell r="H31">
            <v>359743.1200000001</v>
          </cell>
          <cell r="I31">
            <v>12.776665650906766</v>
          </cell>
          <cell r="J31">
            <v>-2455882.88</v>
          </cell>
          <cell r="K31">
            <v>83.8100539638935</v>
          </cell>
          <cell r="L31">
            <v>-1301042.5199999996</v>
          </cell>
        </row>
        <row r="32">
          <cell r="B32">
            <v>12498571</v>
          </cell>
          <cell r="C32">
            <v>2666133</v>
          </cell>
          <cell r="D32">
            <v>764467</v>
          </cell>
          <cell r="G32">
            <v>2707532.36</v>
          </cell>
          <cell r="H32">
            <v>155502.16999999993</v>
          </cell>
          <cell r="I32">
            <v>20.34125344848109</v>
          </cell>
          <cell r="J32">
            <v>-608964.8300000001</v>
          </cell>
          <cell r="K32">
            <v>101.55278675144864</v>
          </cell>
          <cell r="L32">
            <v>41399.35999999987</v>
          </cell>
        </row>
        <row r="33">
          <cell r="B33">
            <v>24220261</v>
          </cell>
          <cell r="C33">
            <v>5449147</v>
          </cell>
          <cell r="D33">
            <v>1521541</v>
          </cell>
          <cell r="G33">
            <v>5477825.99</v>
          </cell>
          <cell r="H33">
            <v>344624.60000000056</v>
          </cell>
          <cell r="I33">
            <v>22.64970842060783</v>
          </cell>
          <cell r="J33">
            <v>-1176916.3999999994</v>
          </cell>
          <cell r="K33">
            <v>100.52630237356416</v>
          </cell>
          <cell r="L33">
            <v>28678.990000000224</v>
          </cell>
        </row>
        <row r="34">
          <cell r="B34">
            <v>19306060</v>
          </cell>
          <cell r="C34">
            <v>4753345</v>
          </cell>
          <cell r="D34">
            <v>1372310</v>
          </cell>
          <cell r="G34">
            <v>4591862.53</v>
          </cell>
          <cell r="H34">
            <v>210507.68000000063</v>
          </cell>
          <cell r="I34">
            <v>15.33965940640239</v>
          </cell>
          <cell r="J34">
            <v>-1161802.3199999994</v>
          </cell>
          <cell r="K34">
            <v>96.60276142379736</v>
          </cell>
          <cell r="L34">
            <v>-161482.46999999974</v>
          </cell>
        </row>
        <row r="35">
          <cell r="B35">
            <v>45725508</v>
          </cell>
          <cell r="C35">
            <v>11065813</v>
          </cell>
          <cell r="D35">
            <v>3277389</v>
          </cell>
          <cell r="G35">
            <v>11012535.88</v>
          </cell>
          <cell r="H35">
            <v>448324.3800000008</v>
          </cell>
          <cell r="I35">
            <v>13.679315455077223</v>
          </cell>
          <cell r="J35">
            <v>-2829064.619999999</v>
          </cell>
          <cell r="K35">
            <v>99.51854310207484</v>
          </cell>
          <cell r="L35">
            <v>-53277.11999999918</v>
          </cell>
        </row>
        <row r="36">
          <cell r="B36">
            <v>3890509571</v>
          </cell>
          <cell r="C36">
            <v>1204586821</v>
          </cell>
          <cell r="D36">
            <v>294435989</v>
          </cell>
          <cell r="G36">
            <v>1128598853.44</v>
          </cell>
          <cell r="H36">
            <v>91045364.12000003</v>
          </cell>
          <cell r="I36">
            <v>30.921955033153242</v>
          </cell>
          <cell r="J36">
            <v>-203390624.87999997</v>
          </cell>
          <cell r="K36">
            <v>93.69178159388149</v>
          </cell>
          <cell r="L36">
            <v>-75987967.56000005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6" sqref="A4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07.04.2015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07.04.2015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240458180</v>
      </c>
      <c r="D10" s="33">
        <f>'[5]вспомогат'!D10</f>
        <v>45268440</v>
      </c>
      <c r="E10" s="33">
        <f>'[5]вспомогат'!G10</f>
        <v>274685341.28</v>
      </c>
      <c r="F10" s="33">
        <f>'[5]вспомогат'!H10</f>
        <v>17868293.819999963</v>
      </c>
      <c r="G10" s="34">
        <f>'[5]вспомогат'!I10</f>
        <v>39.47185681680209</v>
      </c>
      <c r="H10" s="35">
        <f>'[5]вспомогат'!J10</f>
        <v>-27400146.180000037</v>
      </c>
      <c r="I10" s="36">
        <f>'[5]вспомогат'!K10</f>
        <v>114.23414303476802</v>
      </c>
      <c r="J10" s="37">
        <f>'[5]вспомогат'!L10</f>
        <v>34227161.27999997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605480000</v>
      </c>
      <c r="D12" s="38">
        <f>'[5]вспомогат'!D11</f>
        <v>149185000</v>
      </c>
      <c r="E12" s="33">
        <f>'[5]вспомогат'!G11</f>
        <v>506618885.57</v>
      </c>
      <c r="F12" s="38">
        <f>'[5]вспомогат'!H11</f>
        <v>42724586.54000002</v>
      </c>
      <c r="G12" s="39">
        <f>'[5]вспомогат'!I11</f>
        <v>28.63866108522976</v>
      </c>
      <c r="H12" s="35">
        <f>'[5]вспомогат'!J11</f>
        <v>-106460413.45999998</v>
      </c>
      <c r="I12" s="36">
        <f>'[5]вспомогат'!K11</f>
        <v>83.67227415769307</v>
      </c>
      <c r="J12" s="37">
        <f>'[5]вспомогат'!L11</f>
        <v>-98861114.43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41146425</v>
      </c>
      <c r="D13" s="38">
        <f>'[5]вспомогат'!D12</f>
        <v>10313830</v>
      </c>
      <c r="E13" s="33">
        <f>'[5]вспомогат'!G12</f>
        <v>43024851.26</v>
      </c>
      <c r="F13" s="38">
        <f>'[5]вспомогат'!H12</f>
        <v>2556221.9799999967</v>
      </c>
      <c r="G13" s="39">
        <f>'[5]вспомогат'!I12</f>
        <v>24.784410640857924</v>
      </c>
      <c r="H13" s="35">
        <f>'[5]вспомогат'!J12</f>
        <v>-7757608.020000003</v>
      </c>
      <c r="I13" s="36">
        <f>'[5]вспомогат'!K12</f>
        <v>104.5652234914698</v>
      </c>
      <c r="J13" s="37">
        <f>'[5]вспомогат'!L12</f>
        <v>1878426.259999998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88442290</v>
      </c>
      <c r="D14" s="38">
        <f>'[5]вспомогат'!D13</f>
        <v>25497785</v>
      </c>
      <c r="E14" s="33">
        <f>'[5]вспомогат'!G13</f>
        <v>75205717.81</v>
      </c>
      <c r="F14" s="38">
        <f>'[5]вспомогат'!H13</f>
        <v>12215065.340000004</v>
      </c>
      <c r="G14" s="39">
        <f>'[5]вспомогат'!I13</f>
        <v>47.90637829913463</v>
      </c>
      <c r="H14" s="35">
        <f>'[5]вспомогат'!J13</f>
        <v>-13282719.659999996</v>
      </c>
      <c r="I14" s="36">
        <f>'[5]вспомогат'!K13</f>
        <v>85.03366184887344</v>
      </c>
      <c r="J14" s="37">
        <f>'[5]вспомогат'!L13</f>
        <v>-13236572.189999998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58678400</v>
      </c>
      <c r="D15" s="38">
        <f>'[5]вспомогат'!D14</f>
        <v>16555300</v>
      </c>
      <c r="E15" s="33">
        <f>'[5]вспомогат'!G14</f>
        <v>49061325.53</v>
      </c>
      <c r="F15" s="38">
        <f>'[5]вспомогат'!H14</f>
        <v>3164790.8000000045</v>
      </c>
      <c r="G15" s="39">
        <f>'[5]вспомогат'!I14</f>
        <v>19.116481126889905</v>
      </c>
      <c r="H15" s="35">
        <f>'[5]вспомогат'!J14</f>
        <v>-13390509.199999996</v>
      </c>
      <c r="I15" s="36">
        <f>'[5]вспомогат'!K14</f>
        <v>83.61053731867263</v>
      </c>
      <c r="J15" s="37">
        <f>'[5]вспомогат'!L14</f>
        <v>-9617074.469999999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9161460</v>
      </c>
      <c r="D16" s="38">
        <f>'[5]вспомогат'!D15</f>
        <v>2497600</v>
      </c>
      <c r="E16" s="33">
        <f>'[5]вспомогат'!G15</f>
        <v>7333558.85</v>
      </c>
      <c r="F16" s="38">
        <f>'[5]вспомогат'!H15</f>
        <v>363239.83999999985</v>
      </c>
      <c r="G16" s="39">
        <f>'[5]вспомогат'!I15</f>
        <v>14.543555413196662</v>
      </c>
      <c r="H16" s="35">
        <f>'[5]вспомогат'!J15</f>
        <v>-2134360.16</v>
      </c>
      <c r="I16" s="36">
        <f>'[5]вспомогат'!K15</f>
        <v>80.04792740458399</v>
      </c>
      <c r="J16" s="37">
        <f>'[5]вспомогат'!L15</f>
        <v>-1827901.1500000004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802908575</v>
      </c>
      <c r="D17" s="42">
        <f>SUM(D12:D16)</f>
        <v>204049515</v>
      </c>
      <c r="E17" s="42">
        <f>SUM(E12:E16)</f>
        <v>681244339.0200001</v>
      </c>
      <c r="F17" s="42">
        <f>SUM(F12:F16)</f>
        <v>61023904.50000003</v>
      </c>
      <c r="G17" s="43">
        <f>F17/D17*100</f>
        <v>29.906419772671367</v>
      </c>
      <c r="H17" s="42">
        <f>SUM(H12:H16)</f>
        <v>-143025610.49999997</v>
      </c>
      <c r="I17" s="44">
        <f>E17/C17*100</f>
        <v>84.84706232213301</v>
      </c>
      <c r="J17" s="42">
        <f>SUM(J12:J16)</f>
        <v>-121664235.98000002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6546445</v>
      </c>
      <c r="D18" s="46">
        <f>'[5]вспомогат'!D16</f>
        <v>1608413</v>
      </c>
      <c r="E18" s="45">
        <f>'[5]вспомогат'!G16</f>
        <v>6433144.23</v>
      </c>
      <c r="F18" s="46">
        <f>'[5]вспомогат'!H16</f>
        <v>391230.9400000004</v>
      </c>
      <c r="G18" s="47">
        <f>'[5]вспомогат'!I16</f>
        <v>24.324034933813667</v>
      </c>
      <c r="H18" s="48">
        <f>'[5]вспомогат'!J16</f>
        <v>-1217182.0599999996</v>
      </c>
      <c r="I18" s="49">
        <f>'[5]вспомогат'!K16</f>
        <v>98.26927790579468</v>
      </c>
      <c r="J18" s="50">
        <f>'[5]вспомогат'!L16</f>
        <v>-113300.76999999955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25930860</v>
      </c>
      <c r="D19" s="38">
        <f>'[5]вспомогат'!D17</f>
        <v>6867540</v>
      </c>
      <c r="E19" s="33">
        <f>'[5]вспомогат'!G17</f>
        <v>28754127.85</v>
      </c>
      <c r="F19" s="38">
        <f>'[5]вспомогат'!H17</f>
        <v>3594322.4700000025</v>
      </c>
      <c r="G19" s="39">
        <f>'[5]вспомогат'!I17</f>
        <v>52.33784542936776</v>
      </c>
      <c r="H19" s="35">
        <f>'[5]вспомогат'!J17</f>
        <v>-3273217.5299999975</v>
      </c>
      <c r="I19" s="36">
        <f>'[5]вспомогат'!K17</f>
        <v>110.88767534127291</v>
      </c>
      <c r="J19" s="37">
        <f>'[5]вспомогат'!L17</f>
        <v>2823267.8500000015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2241590</v>
      </c>
      <c r="D20" s="38">
        <f>'[5]вспомогат'!D18</f>
        <v>625868</v>
      </c>
      <c r="E20" s="33">
        <f>'[5]вспомогат'!G18</f>
        <v>2268650.54</v>
      </c>
      <c r="F20" s="38">
        <f>'[5]вспомогат'!H18</f>
        <v>113153.6499999999</v>
      </c>
      <c r="G20" s="39">
        <f>'[5]вспомогат'!I18</f>
        <v>18.079475224807773</v>
      </c>
      <c r="H20" s="35">
        <f>'[5]вспомогат'!J18</f>
        <v>-512714.3500000001</v>
      </c>
      <c r="I20" s="36">
        <f>'[5]вспомогат'!K18</f>
        <v>101.20720292292525</v>
      </c>
      <c r="J20" s="37">
        <f>'[5]вспомогат'!L18</f>
        <v>27060.540000000037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4227401</v>
      </c>
      <c r="D21" s="38">
        <f>'[5]вспомогат'!D19</f>
        <v>1350585</v>
      </c>
      <c r="E21" s="33">
        <f>'[5]вспомогат'!G19</f>
        <v>4345123.83</v>
      </c>
      <c r="F21" s="38">
        <f>'[5]вспомогат'!H19</f>
        <v>221111.8999999999</v>
      </c>
      <c r="G21" s="39">
        <f>'[5]вспомогат'!I19</f>
        <v>16.371564914462986</v>
      </c>
      <c r="H21" s="35">
        <f>'[5]вспомогат'!J19</f>
        <v>-1129473.1</v>
      </c>
      <c r="I21" s="36">
        <f>'[5]вспомогат'!K19</f>
        <v>102.78475663888995</v>
      </c>
      <c r="J21" s="37">
        <f>'[5]вспомогат'!L19</f>
        <v>117722.83000000007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10125381</v>
      </c>
      <c r="D22" s="38">
        <f>'[5]вспомогат'!D20</f>
        <v>2830434</v>
      </c>
      <c r="E22" s="33">
        <f>'[5]вспомогат'!G20</f>
        <v>11885312.37</v>
      </c>
      <c r="F22" s="38">
        <f>'[5]вспомогат'!H20</f>
        <v>956222.3999999985</v>
      </c>
      <c r="G22" s="39">
        <f>'[5]вспомогат'!I20</f>
        <v>33.783596437860716</v>
      </c>
      <c r="H22" s="35">
        <f>'[5]вспомогат'!J20</f>
        <v>-1874211.6000000015</v>
      </c>
      <c r="I22" s="36">
        <f>'[5]вспомогат'!K20</f>
        <v>117.38138416717356</v>
      </c>
      <c r="J22" s="37">
        <f>'[5]вспомогат'!L20</f>
        <v>1759931.3699999992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8610610</v>
      </c>
      <c r="D23" s="38">
        <f>'[5]вспомогат'!D21</f>
        <v>2151915</v>
      </c>
      <c r="E23" s="33">
        <f>'[5]вспомогат'!G21</f>
        <v>9818257.55</v>
      </c>
      <c r="F23" s="38">
        <f>'[5]вспомогат'!H21</f>
        <v>611471.3100000005</v>
      </c>
      <c r="G23" s="39">
        <f>'[5]вспомогат'!I21</f>
        <v>28.415216679097476</v>
      </c>
      <c r="H23" s="35">
        <f>'[5]вспомогат'!J21</f>
        <v>-1540443.6899999995</v>
      </c>
      <c r="I23" s="36">
        <f>'[5]вспомогат'!K21</f>
        <v>114.02511029996714</v>
      </c>
      <c r="J23" s="37">
        <f>'[5]вспомогат'!L21</f>
        <v>1207647.5500000007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11338055</v>
      </c>
      <c r="D24" s="38">
        <f>'[5]вспомогат'!D22</f>
        <v>2773385</v>
      </c>
      <c r="E24" s="33">
        <f>'[5]вспомогат'!G22</f>
        <v>13806134.27</v>
      </c>
      <c r="F24" s="38">
        <f>'[5]вспомогат'!H22</f>
        <v>653714.1899999995</v>
      </c>
      <c r="G24" s="39">
        <f>'[5]вспомогат'!I22</f>
        <v>23.57098599725604</v>
      </c>
      <c r="H24" s="35">
        <f>'[5]вспомогат'!J22</f>
        <v>-2119670.8100000005</v>
      </c>
      <c r="I24" s="36">
        <f>'[5]вспомогат'!K22</f>
        <v>121.76810105436955</v>
      </c>
      <c r="J24" s="37">
        <f>'[5]вспомогат'!L22</f>
        <v>2468079.2699999996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5644206</v>
      </c>
      <c r="D25" s="38">
        <f>'[5]вспомогат'!D23</f>
        <v>1482590</v>
      </c>
      <c r="E25" s="33">
        <f>'[5]вспомогат'!G23</f>
        <v>6125935.22</v>
      </c>
      <c r="F25" s="38">
        <f>'[5]вспомогат'!H23</f>
        <v>259756.5599999996</v>
      </c>
      <c r="G25" s="39">
        <f>'[5]вспомогат'!I23</f>
        <v>17.520458117213767</v>
      </c>
      <c r="H25" s="35">
        <f>'[5]вспомогат'!J23</f>
        <v>-1222833.4400000004</v>
      </c>
      <c r="I25" s="36">
        <f>'[5]вспомогат'!K23</f>
        <v>108.53493334580631</v>
      </c>
      <c r="J25" s="37">
        <f>'[5]вспомогат'!L23</f>
        <v>481729.21999999974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5911987</v>
      </c>
      <c r="D26" s="38">
        <f>'[5]вспомогат'!D24</f>
        <v>1596463</v>
      </c>
      <c r="E26" s="33">
        <f>'[5]вспомогат'!G24</f>
        <v>5878697.22</v>
      </c>
      <c r="F26" s="38">
        <f>'[5]вспомогат'!H24</f>
        <v>359589.8300000001</v>
      </c>
      <c r="G26" s="39">
        <f>'[5]вспомогат'!I24</f>
        <v>22.52415683921269</v>
      </c>
      <c r="H26" s="35">
        <f>'[5]вспомогат'!J24</f>
        <v>-1236873.17</v>
      </c>
      <c r="I26" s="36">
        <f>'[5]вспомогат'!K24</f>
        <v>99.43691046681936</v>
      </c>
      <c r="J26" s="37">
        <f>'[5]вспомогат'!L24</f>
        <v>-33289.78000000026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7772580</v>
      </c>
      <c r="D27" s="38">
        <f>'[5]вспомогат'!D25</f>
        <v>2384405</v>
      </c>
      <c r="E27" s="33">
        <f>'[5]вспомогат'!G25</f>
        <v>9143160.52</v>
      </c>
      <c r="F27" s="38">
        <f>'[5]вспомогат'!H25</f>
        <v>509085.6199999992</v>
      </c>
      <c r="G27" s="39">
        <f>'[5]вспомогат'!I25</f>
        <v>21.350635483485362</v>
      </c>
      <c r="H27" s="35">
        <f>'[5]вспомогат'!J25</f>
        <v>-1875319.3800000008</v>
      </c>
      <c r="I27" s="36">
        <f>'[5]вспомогат'!K25</f>
        <v>117.63353378157575</v>
      </c>
      <c r="J27" s="37">
        <f>'[5]вспомогат'!L25</f>
        <v>1370580.5199999996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5562635</v>
      </c>
      <c r="D28" s="38">
        <f>'[5]вспомогат'!D26</f>
        <v>1718301</v>
      </c>
      <c r="E28" s="33">
        <f>'[5]вспомогат'!G26</f>
        <v>6141790.36</v>
      </c>
      <c r="F28" s="38">
        <f>'[5]вспомогат'!H26</f>
        <v>393382.6500000004</v>
      </c>
      <c r="G28" s="39">
        <f>'[5]вспомогат'!I26</f>
        <v>22.893698484724176</v>
      </c>
      <c r="H28" s="35">
        <f>'[5]вспомогат'!J26</f>
        <v>-1324918.3499999996</v>
      </c>
      <c r="I28" s="36">
        <f>'[5]вспомогат'!K26</f>
        <v>110.411529068508</v>
      </c>
      <c r="J28" s="37">
        <f>'[5]вспомогат'!L26</f>
        <v>579155.3600000003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4331095</v>
      </c>
      <c r="D29" s="38">
        <f>'[5]вспомогат'!D27</f>
        <v>1275013</v>
      </c>
      <c r="E29" s="33">
        <f>'[5]вспомогат'!G27</f>
        <v>4647579.99</v>
      </c>
      <c r="F29" s="38">
        <f>'[5]вспомогат'!H27</f>
        <v>284101.5600000005</v>
      </c>
      <c r="G29" s="39">
        <f>'[5]вспомогат'!I27</f>
        <v>22.282248102568406</v>
      </c>
      <c r="H29" s="35">
        <f>'[5]вспомогат'!J27</f>
        <v>-990911.4399999995</v>
      </c>
      <c r="I29" s="36">
        <f>'[5]вспомогат'!K27</f>
        <v>107.30727425743373</v>
      </c>
      <c r="J29" s="37">
        <f>'[5]вспомогат'!L27</f>
        <v>316484.9900000002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9158052</v>
      </c>
      <c r="D30" s="38">
        <f>'[5]вспомогат'!D28</f>
        <v>2506298</v>
      </c>
      <c r="E30" s="33">
        <f>'[5]вспомогат'!G28</f>
        <v>9706469.28</v>
      </c>
      <c r="F30" s="38">
        <f>'[5]вспомогат'!H28</f>
        <v>556453.6199999992</v>
      </c>
      <c r="G30" s="39">
        <f>'[5]вспомогат'!I28</f>
        <v>22.202212985048035</v>
      </c>
      <c r="H30" s="35">
        <f>'[5]вспомогат'!J28</f>
        <v>-1949844.3800000008</v>
      </c>
      <c r="I30" s="36">
        <f>'[5]вспомогат'!K28</f>
        <v>105.98836171709878</v>
      </c>
      <c r="J30" s="37">
        <f>'[5]вспомогат'!L28</f>
        <v>548417.2799999993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15673148</v>
      </c>
      <c r="D31" s="38">
        <f>'[5]вспомогат'!D29</f>
        <v>4331923</v>
      </c>
      <c r="E31" s="33">
        <f>'[5]вспомогат'!G29</f>
        <v>17045683.5</v>
      </c>
      <c r="F31" s="38">
        <f>'[5]вспомогат'!H29</f>
        <v>1392562.5600000005</v>
      </c>
      <c r="G31" s="39">
        <f>'[5]вспомогат'!I29</f>
        <v>32.14652153327749</v>
      </c>
      <c r="H31" s="35">
        <f>'[5]вспомогат'!J29</f>
        <v>-2939360.4399999995</v>
      </c>
      <c r="I31" s="36">
        <f>'[5]вспомогат'!K29</f>
        <v>108.75724200396755</v>
      </c>
      <c r="J31" s="37">
        <f>'[5]вспомогат'!L29</f>
        <v>1372535.5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6175469</v>
      </c>
      <c r="D32" s="38">
        <f>'[5]вспомогат'!D30</f>
        <v>1863568</v>
      </c>
      <c r="E32" s="33">
        <f>'[5]вспомогат'!G30</f>
        <v>6144278.17</v>
      </c>
      <c r="F32" s="38">
        <f>'[5]вспомогат'!H30</f>
        <v>338304.58999999985</v>
      </c>
      <c r="G32" s="39">
        <f>'[5]вспомогат'!I30</f>
        <v>18.153595146514633</v>
      </c>
      <c r="H32" s="35">
        <f>'[5]вспомогат'!J30</f>
        <v>-1525263.4100000001</v>
      </c>
      <c r="I32" s="36">
        <f>'[5]вспомогат'!K30</f>
        <v>99.49492370538982</v>
      </c>
      <c r="J32" s="37">
        <f>'[5]вспомогат'!L30</f>
        <v>-31190.830000000075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8036114</v>
      </c>
      <c r="D33" s="38">
        <f>'[5]вспомогат'!D31</f>
        <v>2815626</v>
      </c>
      <c r="E33" s="33">
        <f>'[5]вспомогат'!G31</f>
        <v>6735071.48</v>
      </c>
      <c r="F33" s="38">
        <f>'[5]вспомогат'!H31</f>
        <v>359743.1200000001</v>
      </c>
      <c r="G33" s="39">
        <f>'[5]вспомогат'!I31</f>
        <v>12.776665650906766</v>
      </c>
      <c r="H33" s="35">
        <f>'[5]вспомогат'!J31</f>
        <v>-2455882.88</v>
      </c>
      <c r="I33" s="36">
        <f>'[5]вспомогат'!K31</f>
        <v>83.8100539638935</v>
      </c>
      <c r="J33" s="37">
        <f>'[5]вспомогат'!L31</f>
        <v>-1301042.5199999996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2666133</v>
      </c>
      <c r="D34" s="38">
        <f>'[5]вспомогат'!D32</f>
        <v>764467</v>
      </c>
      <c r="E34" s="33">
        <f>'[5]вспомогат'!G32</f>
        <v>2707532.36</v>
      </c>
      <c r="F34" s="38">
        <f>'[5]вспомогат'!H32</f>
        <v>155502.16999999993</v>
      </c>
      <c r="G34" s="39">
        <f>'[5]вспомогат'!I32</f>
        <v>20.34125344848109</v>
      </c>
      <c r="H34" s="35">
        <f>'[5]вспомогат'!J32</f>
        <v>-608964.8300000001</v>
      </c>
      <c r="I34" s="36">
        <f>'[5]вспомогат'!K32</f>
        <v>101.55278675144864</v>
      </c>
      <c r="J34" s="37">
        <f>'[5]вспомогат'!L32</f>
        <v>41399.35999999987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5449147</v>
      </c>
      <c r="D35" s="38">
        <f>'[5]вспомогат'!D33</f>
        <v>1521541</v>
      </c>
      <c r="E35" s="33">
        <f>'[5]вспомогат'!G33</f>
        <v>5477825.99</v>
      </c>
      <c r="F35" s="38">
        <f>'[5]вспомогат'!H33</f>
        <v>344624.60000000056</v>
      </c>
      <c r="G35" s="39">
        <f>'[5]вспомогат'!I33</f>
        <v>22.64970842060783</v>
      </c>
      <c r="H35" s="35">
        <f>'[5]вспомогат'!J33</f>
        <v>-1176916.3999999994</v>
      </c>
      <c r="I35" s="36">
        <f>'[5]вспомогат'!K33</f>
        <v>100.52630237356416</v>
      </c>
      <c r="J35" s="37">
        <f>'[5]вспомогат'!L33</f>
        <v>28678.990000000224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4753345</v>
      </c>
      <c r="D36" s="38">
        <f>'[5]вспомогат'!D34</f>
        <v>1372310</v>
      </c>
      <c r="E36" s="33">
        <f>'[5]вспомогат'!G34</f>
        <v>4591862.53</v>
      </c>
      <c r="F36" s="38">
        <f>'[5]вспомогат'!H34</f>
        <v>210507.68000000063</v>
      </c>
      <c r="G36" s="39">
        <f>'[5]вспомогат'!I34</f>
        <v>15.33965940640239</v>
      </c>
      <c r="H36" s="35">
        <f>'[5]вспомогат'!J34</f>
        <v>-1161802.3199999994</v>
      </c>
      <c r="I36" s="36">
        <f>'[5]вспомогат'!K34</f>
        <v>96.60276142379736</v>
      </c>
      <c r="J36" s="37">
        <f>'[5]вспомогат'!L34</f>
        <v>-161482.46999999974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11065813</v>
      </c>
      <c r="D37" s="38">
        <f>'[5]вспомогат'!D35</f>
        <v>3277389</v>
      </c>
      <c r="E37" s="33">
        <f>'[5]вспомогат'!G35</f>
        <v>11012535.88</v>
      </c>
      <c r="F37" s="38">
        <f>'[5]вспомогат'!H35</f>
        <v>448324.3800000008</v>
      </c>
      <c r="G37" s="39">
        <f>'[5]вспомогат'!I35</f>
        <v>13.679315455077223</v>
      </c>
      <c r="H37" s="35">
        <f>'[5]вспомогат'!J35</f>
        <v>-2829064.619999999</v>
      </c>
      <c r="I37" s="36">
        <f>'[5]вспомогат'!K35</f>
        <v>99.51854310207484</v>
      </c>
      <c r="J37" s="37">
        <f>'[5]вспомогат'!L35</f>
        <v>-53277.11999999918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161220066</v>
      </c>
      <c r="D38" s="42">
        <f>SUM(D18:D37)</f>
        <v>45118034</v>
      </c>
      <c r="E38" s="42">
        <f>SUM(E18:E37)</f>
        <v>172669173.13999996</v>
      </c>
      <c r="F38" s="42">
        <f>SUM(F18:F37)</f>
        <v>12153165.799999999</v>
      </c>
      <c r="G38" s="43">
        <f>F38/D38*100</f>
        <v>26.9363815808109</v>
      </c>
      <c r="H38" s="42">
        <f>SUM(H18:H37)</f>
        <v>-32964868.199999988</v>
      </c>
      <c r="I38" s="44">
        <f>E38/C38*100</f>
        <v>107.10153979219929</v>
      </c>
      <c r="J38" s="42">
        <f>SUM(J18:J37)</f>
        <v>11449107.140000002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1204586821</v>
      </c>
      <c r="D39" s="53">
        <f>'[5]вспомогат'!D36</f>
        <v>294435989</v>
      </c>
      <c r="E39" s="53">
        <f>'[5]вспомогат'!G36</f>
        <v>1128598853.44</v>
      </c>
      <c r="F39" s="53">
        <f>'[5]вспомогат'!H36</f>
        <v>91045364.12000003</v>
      </c>
      <c r="G39" s="54">
        <f>'[5]вспомогат'!I36</f>
        <v>30.921955033153242</v>
      </c>
      <c r="H39" s="53">
        <f>'[5]вспомогат'!J36</f>
        <v>-203390624.87999997</v>
      </c>
      <c r="I39" s="54">
        <f>'[5]вспомогат'!K36</f>
        <v>93.69178159388149</v>
      </c>
      <c r="J39" s="53">
        <f>'[5]вспомогат'!L36</f>
        <v>-75987967.56000005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07.04.2015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2015-04-08T05:59:58Z</dcterms:created>
  <dcterms:modified xsi:type="dcterms:W3CDTF">2015-04-08T06:00:16Z</dcterms:modified>
  <cp:category/>
  <cp:version/>
  <cp:contentType/>
  <cp:contentStatus/>
</cp:coreProperties>
</file>