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960" windowHeight="99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<sst xmlns="http://schemas.openxmlformats.org/spreadsheetml/2006/main" count="47" uniqueCount="42">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</sst>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  <numFmt numFmtId="226" formatCode="#,##0.00_);\-#,##0.00"/>
    <numFmt numFmtId="227" formatCode="#,##0_);\-#,##0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Application%20Data\Microsoft\Excel\&#1085;&#1072;&#1076;&#1093;_310315%20(version%2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31.03.2015</v>
          </cell>
        </row>
        <row r="6">
          <cell r="G6" t="str">
            <v>Фактично надійшло на 31.03.2015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819488400</v>
          </cell>
          <cell r="C10">
            <v>195189740</v>
          </cell>
          <cell r="D10">
            <v>72212140</v>
          </cell>
          <cell r="G10">
            <v>256817047.46</v>
          </cell>
          <cell r="H10">
            <v>117162239.67000002</v>
          </cell>
          <cell r="I10">
            <v>162.2472892646583</v>
          </cell>
          <cell r="J10">
            <v>44950099.67000002</v>
          </cell>
          <cell r="K10">
            <v>131.57302605147177</v>
          </cell>
          <cell r="L10">
            <v>61627307.46000001</v>
          </cell>
        </row>
        <row r="11">
          <cell r="B11">
            <v>1799062500</v>
          </cell>
          <cell r="C11">
            <v>405670000</v>
          </cell>
          <cell r="D11">
            <v>136925000</v>
          </cell>
          <cell r="G11">
            <v>463894299.03</v>
          </cell>
          <cell r="H11">
            <v>163994315.16999996</v>
          </cell>
          <cell r="I11">
            <v>119.76944690158844</v>
          </cell>
          <cell r="J11">
            <v>27069315.169999957</v>
          </cell>
          <cell r="K11">
            <v>114.35262627998127</v>
          </cell>
          <cell r="L11">
            <v>58224299.02999997</v>
          </cell>
        </row>
        <row r="12">
          <cell r="B12">
            <v>146711940</v>
          </cell>
          <cell r="C12">
            <v>30832595</v>
          </cell>
          <cell r="D12">
            <v>10190821</v>
          </cell>
          <cell r="G12">
            <v>40468629.28</v>
          </cell>
          <cell r="H12">
            <v>14987248.560000002</v>
          </cell>
          <cell r="I12">
            <v>147.06615453259363</v>
          </cell>
          <cell r="J12">
            <v>4796427.560000002</v>
          </cell>
          <cell r="K12">
            <v>131.2527514469671</v>
          </cell>
          <cell r="L12">
            <v>9636034.280000001</v>
          </cell>
        </row>
        <row r="13">
          <cell r="B13">
            <v>268906656</v>
          </cell>
          <cell r="C13">
            <v>62944505</v>
          </cell>
          <cell r="D13">
            <v>13897785</v>
          </cell>
          <cell r="G13">
            <v>62990652.47</v>
          </cell>
          <cell r="H13">
            <v>25497807.64</v>
          </cell>
          <cell r="I13">
            <v>183.46670091672883</v>
          </cell>
          <cell r="J13">
            <v>11600022.64</v>
          </cell>
          <cell r="K13">
            <v>100.0733145331749</v>
          </cell>
          <cell r="L13">
            <v>46147.46999999881</v>
          </cell>
        </row>
        <row r="14">
          <cell r="B14">
            <v>198030600</v>
          </cell>
          <cell r="C14">
            <v>42123100</v>
          </cell>
          <cell r="D14">
            <v>15160300</v>
          </cell>
          <cell r="G14">
            <v>45896534.73</v>
          </cell>
          <cell r="H14">
            <v>17766532.999999996</v>
          </cell>
          <cell r="I14">
            <v>117.19117035942558</v>
          </cell>
          <cell r="J14">
            <v>2606232.9999999963</v>
          </cell>
          <cell r="K14">
            <v>108.95811260329842</v>
          </cell>
          <cell r="L14">
            <v>3773434.7299999967</v>
          </cell>
        </row>
        <row r="15">
          <cell r="B15">
            <v>30000000</v>
          </cell>
          <cell r="C15">
            <v>6663860</v>
          </cell>
          <cell r="D15">
            <v>2510010</v>
          </cell>
          <cell r="G15">
            <v>6970319.01</v>
          </cell>
          <cell r="H15">
            <v>2772552.21</v>
          </cell>
          <cell r="I15">
            <v>110.45980733144489</v>
          </cell>
          <cell r="J15">
            <v>262542.20999999996</v>
          </cell>
          <cell r="K15">
            <v>104.59882125374781</v>
          </cell>
          <cell r="L15">
            <v>306459.0099999998</v>
          </cell>
        </row>
        <row r="16">
          <cell r="B16">
            <v>29488489</v>
          </cell>
          <cell r="C16">
            <v>4938032</v>
          </cell>
          <cell r="D16">
            <v>1567833</v>
          </cell>
          <cell r="G16">
            <v>6041913.29</v>
          </cell>
          <cell r="H16">
            <v>2280253.34</v>
          </cell>
          <cell r="I16">
            <v>145.43981023489107</v>
          </cell>
          <cell r="J16">
            <v>712420.3399999999</v>
          </cell>
          <cell r="K16">
            <v>122.35468077161104</v>
          </cell>
          <cell r="L16">
            <v>1103881.29</v>
          </cell>
        </row>
        <row r="17">
          <cell r="B17">
            <v>87319880</v>
          </cell>
          <cell r="C17">
            <v>19063320</v>
          </cell>
          <cell r="D17">
            <v>6599270</v>
          </cell>
          <cell r="G17">
            <v>25159805.38</v>
          </cell>
          <cell r="H17">
            <v>9782480.27</v>
          </cell>
          <cell r="I17">
            <v>148.23579380749686</v>
          </cell>
          <cell r="J17">
            <v>3183210.2699999996</v>
          </cell>
          <cell r="K17">
            <v>131.98018697687496</v>
          </cell>
          <cell r="L17">
            <v>6096485.379999999</v>
          </cell>
        </row>
        <row r="18">
          <cell r="B18">
            <v>8742979</v>
          </cell>
          <cell r="C18">
            <v>1614887</v>
          </cell>
          <cell r="D18">
            <v>577613</v>
          </cell>
          <cell r="G18">
            <v>2155496.89</v>
          </cell>
          <cell r="H18">
            <v>784415.6700000002</v>
          </cell>
          <cell r="I18">
            <v>135.80298054233546</v>
          </cell>
          <cell r="J18">
            <v>206802.67000000016</v>
          </cell>
          <cell r="K18">
            <v>133.4766389227234</v>
          </cell>
          <cell r="L18">
            <v>540609.8900000001</v>
          </cell>
        </row>
        <row r="19">
          <cell r="B19">
            <v>20371956</v>
          </cell>
          <cell r="C19">
            <v>2876816</v>
          </cell>
          <cell r="D19">
            <v>1046689</v>
          </cell>
          <cell r="G19">
            <v>4124011.93</v>
          </cell>
          <cell r="H19">
            <v>1750083.8900000001</v>
          </cell>
          <cell r="I19">
            <v>167.2018995136091</v>
          </cell>
          <cell r="J19">
            <v>703394.8900000001</v>
          </cell>
          <cell r="K19">
            <v>143.3533437661637</v>
          </cell>
          <cell r="L19">
            <v>1247195.9300000002</v>
          </cell>
        </row>
        <row r="20">
          <cell r="B20">
            <v>40347468</v>
          </cell>
          <cell r="C20">
            <v>7294947</v>
          </cell>
          <cell r="D20">
            <v>2680210</v>
          </cell>
          <cell r="G20">
            <v>10929089.97</v>
          </cell>
          <cell r="H20">
            <v>4303517.170000001</v>
          </cell>
          <cell r="I20">
            <v>160.56641718372816</v>
          </cell>
          <cell r="J20">
            <v>1623307.1700000009</v>
          </cell>
          <cell r="K20">
            <v>149.81726351130447</v>
          </cell>
          <cell r="L20">
            <v>3634142.9700000007</v>
          </cell>
        </row>
        <row r="21">
          <cell r="B21">
            <v>31549680</v>
          </cell>
          <cell r="C21">
            <v>6458695</v>
          </cell>
          <cell r="D21">
            <v>2196935</v>
          </cell>
          <cell r="G21">
            <v>9206786.24</v>
          </cell>
          <cell r="H21">
            <v>3494856.6500000004</v>
          </cell>
          <cell r="I21">
            <v>159.07874607123108</v>
          </cell>
          <cell r="J21">
            <v>1297921.6500000004</v>
          </cell>
          <cell r="K21">
            <v>142.5487074401253</v>
          </cell>
          <cell r="L21">
            <v>2748091.24</v>
          </cell>
        </row>
        <row r="22">
          <cell r="B22">
            <v>41928488</v>
          </cell>
          <cell r="C22">
            <v>8564670</v>
          </cell>
          <cell r="D22">
            <v>2424557</v>
          </cell>
          <cell r="G22">
            <v>13152420.08</v>
          </cell>
          <cell r="H22">
            <v>4890276.64</v>
          </cell>
          <cell r="I22">
            <v>201.6977385971953</v>
          </cell>
          <cell r="J22">
            <v>2465719.6399999997</v>
          </cell>
          <cell r="K22">
            <v>153.56598771464633</v>
          </cell>
          <cell r="L22">
            <v>4587750.08</v>
          </cell>
        </row>
        <row r="23">
          <cell r="B23">
            <v>22320700</v>
          </cell>
          <cell r="C23">
            <v>4161616</v>
          </cell>
          <cell r="D23">
            <v>1439496</v>
          </cell>
          <cell r="G23">
            <v>5866178.66</v>
          </cell>
          <cell r="H23">
            <v>2294634.47</v>
          </cell>
          <cell r="I23">
            <v>159.40540786497496</v>
          </cell>
          <cell r="J23">
            <v>855138.4700000002</v>
          </cell>
          <cell r="K23">
            <v>140.9591528867632</v>
          </cell>
          <cell r="L23">
            <v>1704562.6600000001</v>
          </cell>
        </row>
        <row r="24">
          <cell r="B24">
            <v>25837284</v>
          </cell>
          <cell r="C24">
            <v>4315524</v>
          </cell>
          <cell r="D24">
            <v>1361924</v>
          </cell>
          <cell r="G24">
            <v>5519107.39</v>
          </cell>
          <cell r="H24">
            <v>2484541.7899999996</v>
          </cell>
          <cell r="I24">
            <v>182.42881320837284</v>
          </cell>
          <cell r="J24">
            <v>1122617.7899999996</v>
          </cell>
          <cell r="K24">
            <v>127.88962336902772</v>
          </cell>
          <cell r="L24">
            <v>1203583.3899999997</v>
          </cell>
        </row>
        <row r="25">
          <cell r="B25">
            <v>33043630</v>
          </cell>
          <cell r="C25">
            <v>5388175</v>
          </cell>
          <cell r="D25">
            <v>2095375</v>
          </cell>
          <cell r="G25">
            <v>8634074.9</v>
          </cell>
          <cell r="H25">
            <v>3433496.95</v>
          </cell>
          <cell r="I25">
            <v>163.86073853128914</v>
          </cell>
          <cell r="J25">
            <v>1338121.9500000002</v>
          </cell>
          <cell r="K25">
            <v>160.2411744236221</v>
          </cell>
          <cell r="L25">
            <v>3245899.9000000004</v>
          </cell>
        </row>
        <row r="26">
          <cell r="B26">
            <v>22284310</v>
          </cell>
          <cell r="C26">
            <v>3844334</v>
          </cell>
          <cell r="D26">
            <v>1378449</v>
          </cell>
          <cell r="G26">
            <v>5748407.71</v>
          </cell>
          <cell r="H26">
            <v>2682419.2399999998</v>
          </cell>
          <cell r="I26">
            <v>194.5969158089998</v>
          </cell>
          <cell r="J26">
            <v>1303970.2399999998</v>
          </cell>
          <cell r="K26">
            <v>149.52935176808256</v>
          </cell>
          <cell r="L26">
            <v>1904073.71</v>
          </cell>
        </row>
        <row r="27">
          <cell r="B27">
            <v>17697150</v>
          </cell>
          <cell r="C27">
            <v>3056082</v>
          </cell>
          <cell r="D27">
            <v>1080818</v>
          </cell>
          <cell r="G27">
            <v>4363478.43</v>
          </cell>
          <cell r="H27">
            <v>1773616.9799999995</v>
          </cell>
          <cell r="I27">
            <v>164.09950426436268</v>
          </cell>
          <cell r="J27">
            <v>692798.9799999995</v>
          </cell>
          <cell r="K27">
            <v>142.7801488965283</v>
          </cell>
          <cell r="L27">
            <v>1307396.4299999997</v>
          </cell>
        </row>
        <row r="28">
          <cell r="B28">
            <v>31695399</v>
          </cell>
          <cell r="C28">
            <v>6651754</v>
          </cell>
          <cell r="D28">
            <v>2335885</v>
          </cell>
          <cell r="G28">
            <v>9150015.66</v>
          </cell>
          <cell r="H28">
            <v>3570665.99</v>
          </cell>
          <cell r="I28">
            <v>152.8613775935031</v>
          </cell>
          <cell r="J28">
            <v>1234780.9900000002</v>
          </cell>
          <cell r="K28">
            <v>137.55793825207607</v>
          </cell>
          <cell r="L28">
            <v>2498261.66</v>
          </cell>
        </row>
        <row r="29">
          <cell r="B29">
            <v>58735651</v>
          </cell>
          <cell r="C29">
            <v>11341225</v>
          </cell>
          <cell r="D29">
            <v>4211648</v>
          </cell>
          <cell r="G29">
            <v>15653120.94</v>
          </cell>
          <cell r="H29">
            <v>5786153.24</v>
          </cell>
          <cell r="I29">
            <v>137.38454020848846</v>
          </cell>
          <cell r="J29">
            <v>1574505.2400000002</v>
          </cell>
          <cell r="K29">
            <v>138.01966665858404</v>
          </cell>
          <cell r="L29">
            <v>4311895.9399999995</v>
          </cell>
        </row>
        <row r="30">
          <cell r="B30">
            <v>26394087</v>
          </cell>
          <cell r="C30">
            <v>4311901</v>
          </cell>
          <cell r="D30">
            <v>1608128</v>
          </cell>
          <cell r="G30">
            <v>5805973.58</v>
          </cell>
          <cell r="H30">
            <v>2445566.18</v>
          </cell>
          <cell r="I30">
            <v>152.07534350499463</v>
          </cell>
          <cell r="J30">
            <v>837438.1800000002</v>
          </cell>
          <cell r="K30">
            <v>134.64997410654837</v>
          </cell>
          <cell r="L30">
            <v>1494072.58</v>
          </cell>
        </row>
        <row r="31">
          <cell r="B31">
            <v>28801924</v>
          </cell>
          <cell r="C31">
            <v>5854233</v>
          </cell>
          <cell r="D31">
            <v>2133846</v>
          </cell>
          <cell r="G31">
            <v>6375328.36</v>
          </cell>
          <cell r="H31">
            <v>2536156.3600000003</v>
          </cell>
          <cell r="I31">
            <v>118.85376732903876</v>
          </cell>
          <cell r="J31">
            <v>402310.36000000034</v>
          </cell>
          <cell r="K31">
            <v>108.90117219454709</v>
          </cell>
          <cell r="L31">
            <v>521095.36000000034</v>
          </cell>
        </row>
        <row r="32">
          <cell r="B32">
            <v>12498571</v>
          </cell>
          <cell r="C32">
            <v>1901666</v>
          </cell>
          <cell r="D32">
            <v>738640</v>
          </cell>
          <cell r="G32">
            <v>2552030.19</v>
          </cell>
          <cell r="H32">
            <v>1068668.46</v>
          </cell>
          <cell r="I32">
            <v>144.68055615726198</v>
          </cell>
          <cell r="J32">
            <v>330028.45999999996</v>
          </cell>
          <cell r="K32">
            <v>134.19970646790762</v>
          </cell>
          <cell r="L32">
            <v>650364.19</v>
          </cell>
        </row>
        <row r="33">
          <cell r="B33">
            <v>24220261</v>
          </cell>
          <cell r="C33">
            <v>3927606</v>
          </cell>
          <cell r="D33">
            <v>1496149</v>
          </cell>
          <cell r="G33">
            <v>5133201.39</v>
          </cell>
          <cell r="H33">
            <v>2112509.4299999997</v>
          </cell>
          <cell r="I33">
            <v>141.19646037928038</v>
          </cell>
          <cell r="J33">
            <v>616360.4299999997</v>
          </cell>
          <cell r="K33">
            <v>130.69542591593964</v>
          </cell>
          <cell r="L33">
            <v>1205595.3899999997</v>
          </cell>
        </row>
        <row r="34">
          <cell r="B34">
            <v>19306060</v>
          </cell>
          <cell r="C34">
            <v>3381035</v>
          </cell>
          <cell r="D34">
            <v>1201320</v>
          </cell>
          <cell r="G34">
            <v>4381354.85</v>
          </cell>
          <cell r="H34">
            <v>1767278.6699999995</v>
          </cell>
          <cell r="I34">
            <v>147.1113999600439</v>
          </cell>
          <cell r="J34">
            <v>565958.6699999995</v>
          </cell>
          <cell r="K34">
            <v>129.5862021540741</v>
          </cell>
          <cell r="L34">
            <v>1000319.8499999996</v>
          </cell>
        </row>
        <row r="35">
          <cell r="B35">
            <v>45725508</v>
          </cell>
          <cell r="C35">
            <v>7788424</v>
          </cell>
          <cell r="D35">
            <v>2966019</v>
          </cell>
          <cell r="G35">
            <v>10564211.5</v>
          </cell>
          <cell r="H35">
            <v>4007628.3499999996</v>
          </cell>
          <cell r="I35">
            <v>135.1180943210411</v>
          </cell>
          <cell r="J35">
            <v>1041609.3499999996</v>
          </cell>
          <cell r="K35">
            <v>135.63991251631907</v>
          </cell>
          <cell r="L35">
            <v>2775787.5</v>
          </cell>
        </row>
        <row r="36">
          <cell r="B36">
            <v>3890509571</v>
          </cell>
          <cell r="C36">
            <v>860158742</v>
          </cell>
          <cell r="D36">
            <v>292036860</v>
          </cell>
          <cell r="G36">
            <v>1037553489.32</v>
          </cell>
          <cell r="H36">
            <v>405429915.99</v>
          </cell>
          <cell r="I36">
            <v>138.82833694006982</v>
          </cell>
          <cell r="J36">
            <v>113393055.98999996</v>
          </cell>
          <cell r="K36">
            <v>120.62348943958068</v>
          </cell>
          <cell r="L36">
            <v>177394747.32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2" sqref="B2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31.03.2015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31.03.2015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195189740</v>
      </c>
      <c r="D10" s="33">
        <f>'[5]вспомогат'!D10</f>
        <v>72212140</v>
      </c>
      <c r="E10" s="33">
        <f>'[5]вспомогат'!G10</f>
        <v>256817047.46</v>
      </c>
      <c r="F10" s="33">
        <f>'[5]вспомогат'!H10</f>
        <v>117162239.67000002</v>
      </c>
      <c r="G10" s="34">
        <f>'[5]вспомогат'!I10</f>
        <v>162.2472892646583</v>
      </c>
      <c r="H10" s="35">
        <f>'[5]вспомогат'!J10</f>
        <v>44950099.67000002</v>
      </c>
      <c r="I10" s="36">
        <f>'[5]вспомогат'!K10</f>
        <v>131.57302605147177</v>
      </c>
      <c r="J10" s="37">
        <f>'[5]вспомогат'!L10</f>
        <v>61627307.46000001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405670000</v>
      </c>
      <c r="D12" s="38">
        <f>'[5]вспомогат'!D11</f>
        <v>136925000</v>
      </c>
      <c r="E12" s="33">
        <f>'[5]вспомогат'!G11</f>
        <v>463894299.03</v>
      </c>
      <c r="F12" s="38">
        <f>'[5]вспомогат'!H11</f>
        <v>163994315.16999996</v>
      </c>
      <c r="G12" s="39">
        <f>'[5]вспомогат'!I11</f>
        <v>119.76944690158844</v>
      </c>
      <c r="H12" s="35">
        <f>'[5]вспомогат'!J11</f>
        <v>27069315.169999957</v>
      </c>
      <c r="I12" s="36">
        <f>'[5]вспомогат'!K11</f>
        <v>114.35262627998127</v>
      </c>
      <c r="J12" s="37">
        <f>'[5]вспомогат'!L11</f>
        <v>58224299.02999997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30832595</v>
      </c>
      <c r="D13" s="38">
        <f>'[5]вспомогат'!D12</f>
        <v>10190821</v>
      </c>
      <c r="E13" s="33">
        <f>'[5]вспомогат'!G12</f>
        <v>40468629.28</v>
      </c>
      <c r="F13" s="38">
        <f>'[5]вспомогат'!H12</f>
        <v>14987248.560000002</v>
      </c>
      <c r="G13" s="39">
        <f>'[5]вспомогат'!I12</f>
        <v>147.06615453259363</v>
      </c>
      <c r="H13" s="35">
        <f>'[5]вспомогат'!J12</f>
        <v>4796427.560000002</v>
      </c>
      <c r="I13" s="36">
        <f>'[5]вспомогат'!K12</f>
        <v>131.2527514469671</v>
      </c>
      <c r="J13" s="37">
        <f>'[5]вспомогат'!L12</f>
        <v>9636034.280000001</v>
      </c>
    </row>
    <row r="14" spans="1:10" ht="12.75">
      <c r="A14" s="40" t="s">
        <v>16</v>
      </c>
      <c r="B14" s="33">
        <f>'[5]вспомогат'!B13</f>
        <v>268906656</v>
      </c>
      <c r="C14" s="33">
        <f>'[5]вспомогат'!C13</f>
        <v>62944505</v>
      </c>
      <c r="D14" s="38">
        <f>'[5]вспомогат'!D13</f>
        <v>13897785</v>
      </c>
      <c r="E14" s="33">
        <f>'[5]вспомогат'!G13</f>
        <v>62990652.47</v>
      </c>
      <c r="F14" s="38">
        <f>'[5]вспомогат'!H13</f>
        <v>25497807.64</v>
      </c>
      <c r="G14" s="39">
        <f>'[5]вспомогат'!I13</f>
        <v>183.46670091672883</v>
      </c>
      <c r="H14" s="35">
        <f>'[5]вспомогат'!J13</f>
        <v>11600022.64</v>
      </c>
      <c r="I14" s="36">
        <f>'[5]вспомогат'!K13</f>
        <v>100.0733145331749</v>
      </c>
      <c r="J14" s="37">
        <f>'[5]вспомогат'!L13</f>
        <v>46147.46999999881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42123100</v>
      </c>
      <c r="D15" s="38">
        <f>'[5]вспомогат'!D14</f>
        <v>15160300</v>
      </c>
      <c r="E15" s="33">
        <f>'[5]вспомогат'!G14</f>
        <v>45896534.73</v>
      </c>
      <c r="F15" s="38">
        <f>'[5]вспомогат'!H14</f>
        <v>17766532.999999996</v>
      </c>
      <c r="G15" s="39">
        <f>'[5]вспомогат'!I14</f>
        <v>117.19117035942558</v>
      </c>
      <c r="H15" s="35">
        <f>'[5]вспомогат'!J14</f>
        <v>2606232.9999999963</v>
      </c>
      <c r="I15" s="36">
        <f>'[5]вспомогат'!K14</f>
        <v>108.95811260329842</v>
      </c>
      <c r="J15" s="37">
        <f>'[5]вспомогат'!L14</f>
        <v>3773434.7299999967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6663860</v>
      </c>
      <c r="D16" s="38">
        <f>'[5]вспомогат'!D15</f>
        <v>2510010</v>
      </c>
      <c r="E16" s="33">
        <f>'[5]вспомогат'!G15</f>
        <v>6970319.01</v>
      </c>
      <c r="F16" s="38">
        <f>'[5]вспомогат'!H15</f>
        <v>2772552.21</v>
      </c>
      <c r="G16" s="39">
        <f>'[5]вспомогат'!I15</f>
        <v>110.45980733144489</v>
      </c>
      <c r="H16" s="35">
        <f>'[5]вспомогат'!J15</f>
        <v>262542.20999999996</v>
      </c>
      <c r="I16" s="36">
        <f>'[5]вспомогат'!K15</f>
        <v>104.59882125374781</v>
      </c>
      <c r="J16" s="37">
        <f>'[5]вспомогат'!L15</f>
        <v>306459.0099999998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548234060</v>
      </c>
      <c r="D17" s="42">
        <f>SUM(D12:D16)</f>
        <v>178683916</v>
      </c>
      <c r="E17" s="42">
        <f>SUM(E12:E16)</f>
        <v>620220434.52</v>
      </c>
      <c r="F17" s="42">
        <f>SUM(F12:F16)</f>
        <v>225018456.57999995</v>
      </c>
      <c r="G17" s="43">
        <f>F17/D17*100</f>
        <v>125.93100801529332</v>
      </c>
      <c r="H17" s="42">
        <f>SUM(H12:H16)</f>
        <v>46334540.57999996</v>
      </c>
      <c r="I17" s="44">
        <f>E17/C17*100</f>
        <v>113.130591433885</v>
      </c>
      <c r="J17" s="42">
        <f>SUM(J12:J16)</f>
        <v>71986374.51999997</v>
      </c>
    </row>
    <row r="18" spans="1:10" ht="20.25" customHeight="1">
      <c r="A18" s="32" t="s">
        <v>20</v>
      </c>
      <c r="B18" s="45">
        <f>'[5]вспомогат'!B16</f>
        <v>29488489</v>
      </c>
      <c r="C18" s="45">
        <f>'[5]вспомогат'!C16</f>
        <v>4938032</v>
      </c>
      <c r="D18" s="46">
        <f>'[5]вспомогат'!D16</f>
        <v>1567833</v>
      </c>
      <c r="E18" s="45">
        <f>'[5]вспомогат'!G16</f>
        <v>6041913.29</v>
      </c>
      <c r="F18" s="46">
        <f>'[5]вспомогат'!H16</f>
        <v>2280253.34</v>
      </c>
      <c r="G18" s="47">
        <f>'[5]вспомогат'!I16</f>
        <v>145.43981023489107</v>
      </c>
      <c r="H18" s="48">
        <f>'[5]вспомогат'!J16</f>
        <v>712420.3399999999</v>
      </c>
      <c r="I18" s="49">
        <f>'[5]вспомогат'!K16</f>
        <v>122.35468077161104</v>
      </c>
      <c r="J18" s="50">
        <f>'[5]вспомогат'!L16</f>
        <v>1103881.29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19063320</v>
      </c>
      <c r="D19" s="38">
        <f>'[5]вспомогат'!D17</f>
        <v>6599270</v>
      </c>
      <c r="E19" s="33">
        <f>'[5]вспомогат'!G17</f>
        <v>25159805.38</v>
      </c>
      <c r="F19" s="38">
        <f>'[5]вспомогат'!H17</f>
        <v>9782480.27</v>
      </c>
      <c r="G19" s="39">
        <f>'[5]вспомогат'!I17</f>
        <v>148.23579380749686</v>
      </c>
      <c r="H19" s="35">
        <f>'[5]вспомогат'!J17</f>
        <v>3183210.2699999996</v>
      </c>
      <c r="I19" s="36">
        <f>'[5]вспомогат'!K17</f>
        <v>131.98018697687496</v>
      </c>
      <c r="J19" s="37">
        <f>'[5]вспомогат'!L17</f>
        <v>6096485.379999999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1614887</v>
      </c>
      <c r="D20" s="38">
        <f>'[5]вспомогат'!D18</f>
        <v>577613</v>
      </c>
      <c r="E20" s="33">
        <f>'[5]вспомогат'!G18</f>
        <v>2155496.89</v>
      </c>
      <c r="F20" s="38">
        <f>'[5]вспомогат'!H18</f>
        <v>784415.6700000002</v>
      </c>
      <c r="G20" s="39">
        <f>'[5]вспомогат'!I18</f>
        <v>135.80298054233546</v>
      </c>
      <c r="H20" s="35">
        <f>'[5]вспомогат'!J18</f>
        <v>206802.67000000016</v>
      </c>
      <c r="I20" s="36">
        <f>'[5]вспомогат'!K18</f>
        <v>133.4766389227234</v>
      </c>
      <c r="J20" s="37">
        <f>'[5]вспомогат'!L18</f>
        <v>540609.8900000001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2876816</v>
      </c>
      <c r="D21" s="38">
        <f>'[5]вспомогат'!D19</f>
        <v>1046689</v>
      </c>
      <c r="E21" s="33">
        <f>'[5]вспомогат'!G19</f>
        <v>4124011.93</v>
      </c>
      <c r="F21" s="38">
        <f>'[5]вспомогат'!H19</f>
        <v>1750083.8900000001</v>
      </c>
      <c r="G21" s="39">
        <f>'[5]вспомогат'!I19</f>
        <v>167.2018995136091</v>
      </c>
      <c r="H21" s="35">
        <f>'[5]вспомогат'!J19</f>
        <v>703394.8900000001</v>
      </c>
      <c r="I21" s="36">
        <f>'[5]вспомогат'!K19</f>
        <v>143.3533437661637</v>
      </c>
      <c r="J21" s="37">
        <f>'[5]вспомогат'!L19</f>
        <v>1247195.9300000002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7294947</v>
      </c>
      <c r="D22" s="38">
        <f>'[5]вспомогат'!D20</f>
        <v>2680210</v>
      </c>
      <c r="E22" s="33">
        <f>'[5]вспомогат'!G20</f>
        <v>10929089.97</v>
      </c>
      <c r="F22" s="38">
        <f>'[5]вспомогат'!H20</f>
        <v>4303517.170000001</v>
      </c>
      <c r="G22" s="39">
        <f>'[5]вспомогат'!I20</f>
        <v>160.56641718372816</v>
      </c>
      <c r="H22" s="35">
        <f>'[5]вспомогат'!J20</f>
        <v>1623307.1700000009</v>
      </c>
      <c r="I22" s="36">
        <f>'[5]вспомогат'!K20</f>
        <v>149.81726351130447</v>
      </c>
      <c r="J22" s="37">
        <f>'[5]вспомогат'!L20</f>
        <v>3634142.9700000007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6458695</v>
      </c>
      <c r="D23" s="38">
        <f>'[5]вспомогат'!D21</f>
        <v>2196935</v>
      </c>
      <c r="E23" s="33">
        <f>'[5]вспомогат'!G21</f>
        <v>9206786.24</v>
      </c>
      <c r="F23" s="38">
        <f>'[5]вспомогат'!H21</f>
        <v>3494856.6500000004</v>
      </c>
      <c r="G23" s="39">
        <f>'[5]вспомогат'!I21</f>
        <v>159.07874607123108</v>
      </c>
      <c r="H23" s="35">
        <f>'[5]вспомогат'!J21</f>
        <v>1297921.6500000004</v>
      </c>
      <c r="I23" s="36">
        <f>'[5]вспомогат'!K21</f>
        <v>142.5487074401253</v>
      </c>
      <c r="J23" s="37">
        <f>'[5]вспомогат'!L21</f>
        <v>2748091.24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8564670</v>
      </c>
      <c r="D24" s="38">
        <f>'[5]вспомогат'!D22</f>
        <v>2424557</v>
      </c>
      <c r="E24" s="33">
        <f>'[5]вспомогат'!G22</f>
        <v>13152420.08</v>
      </c>
      <c r="F24" s="38">
        <f>'[5]вспомогат'!H22</f>
        <v>4890276.64</v>
      </c>
      <c r="G24" s="39">
        <f>'[5]вспомогат'!I22</f>
        <v>201.6977385971953</v>
      </c>
      <c r="H24" s="35">
        <f>'[5]вспомогат'!J22</f>
        <v>2465719.6399999997</v>
      </c>
      <c r="I24" s="36">
        <f>'[5]вспомогат'!K22</f>
        <v>153.56598771464633</v>
      </c>
      <c r="J24" s="37">
        <f>'[5]вспомогат'!L22</f>
        <v>4587750.08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4161616</v>
      </c>
      <c r="D25" s="38">
        <f>'[5]вспомогат'!D23</f>
        <v>1439496</v>
      </c>
      <c r="E25" s="33">
        <f>'[5]вспомогат'!G23</f>
        <v>5866178.66</v>
      </c>
      <c r="F25" s="38">
        <f>'[5]вспомогат'!H23</f>
        <v>2294634.47</v>
      </c>
      <c r="G25" s="39">
        <f>'[5]вспомогат'!I23</f>
        <v>159.40540786497496</v>
      </c>
      <c r="H25" s="35">
        <f>'[5]вспомогат'!J23</f>
        <v>855138.4700000002</v>
      </c>
      <c r="I25" s="36">
        <f>'[5]вспомогат'!K23</f>
        <v>140.9591528867632</v>
      </c>
      <c r="J25" s="37">
        <f>'[5]вспомогат'!L23</f>
        <v>1704562.6600000001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4315524</v>
      </c>
      <c r="D26" s="38">
        <f>'[5]вспомогат'!D24</f>
        <v>1361924</v>
      </c>
      <c r="E26" s="33">
        <f>'[5]вспомогат'!G24</f>
        <v>5519107.39</v>
      </c>
      <c r="F26" s="38">
        <f>'[5]вспомогат'!H24</f>
        <v>2484541.7899999996</v>
      </c>
      <c r="G26" s="39">
        <f>'[5]вспомогат'!I24</f>
        <v>182.42881320837284</v>
      </c>
      <c r="H26" s="35">
        <f>'[5]вспомогат'!J24</f>
        <v>1122617.7899999996</v>
      </c>
      <c r="I26" s="36">
        <f>'[5]вспомогат'!K24</f>
        <v>127.88962336902772</v>
      </c>
      <c r="J26" s="37">
        <f>'[5]вспомогат'!L24</f>
        <v>1203583.3899999997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5388175</v>
      </c>
      <c r="D27" s="38">
        <f>'[5]вспомогат'!D25</f>
        <v>2095375</v>
      </c>
      <c r="E27" s="33">
        <f>'[5]вспомогат'!G25</f>
        <v>8634074.9</v>
      </c>
      <c r="F27" s="38">
        <f>'[5]вспомогат'!H25</f>
        <v>3433496.95</v>
      </c>
      <c r="G27" s="39">
        <f>'[5]вспомогат'!I25</f>
        <v>163.86073853128914</v>
      </c>
      <c r="H27" s="35">
        <f>'[5]вспомогат'!J25</f>
        <v>1338121.9500000002</v>
      </c>
      <c r="I27" s="36">
        <f>'[5]вспомогат'!K25</f>
        <v>160.2411744236221</v>
      </c>
      <c r="J27" s="37">
        <f>'[5]вспомогат'!L25</f>
        <v>3245899.9000000004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3844334</v>
      </c>
      <c r="D28" s="38">
        <f>'[5]вспомогат'!D26</f>
        <v>1378449</v>
      </c>
      <c r="E28" s="33">
        <f>'[5]вспомогат'!G26</f>
        <v>5748407.71</v>
      </c>
      <c r="F28" s="38">
        <f>'[5]вспомогат'!H26</f>
        <v>2682419.2399999998</v>
      </c>
      <c r="G28" s="39">
        <f>'[5]вспомогат'!I26</f>
        <v>194.5969158089998</v>
      </c>
      <c r="H28" s="35">
        <f>'[5]вспомогат'!J26</f>
        <v>1303970.2399999998</v>
      </c>
      <c r="I28" s="36">
        <f>'[5]вспомогат'!K26</f>
        <v>149.52935176808256</v>
      </c>
      <c r="J28" s="37">
        <f>'[5]вспомогат'!L26</f>
        <v>1904073.71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3056082</v>
      </c>
      <c r="D29" s="38">
        <f>'[5]вспомогат'!D27</f>
        <v>1080818</v>
      </c>
      <c r="E29" s="33">
        <f>'[5]вспомогат'!G27</f>
        <v>4363478.43</v>
      </c>
      <c r="F29" s="38">
        <f>'[5]вспомогат'!H27</f>
        <v>1773616.9799999995</v>
      </c>
      <c r="G29" s="39">
        <f>'[5]вспомогат'!I27</f>
        <v>164.09950426436268</v>
      </c>
      <c r="H29" s="35">
        <f>'[5]вспомогат'!J27</f>
        <v>692798.9799999995</v>
      </c>
      <c r="I29" s="36">
        <f>'[5]вспомогат'!K27</f>
        <v>142.7801488965283</v>
      </c>
      <c r="J29" s="37">
        <f>'[5]вспомогат'!L27</f>
        <v>1307396.4299999997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6651754</v>
      </c>
      <c r="D30" s="38">
        <f>'[5]вспомогат'!D28</f>
        <v>2335885</v>
      </c>
      <c r="E30" s="33">
        <f>'[5]вспомогат'!G28</f>
        <v>9150015.66</v>
      </c>
      <c r="F30" s="38">
        <f>'[5]вспомогат'!H28</f>
        <v>3570665.99</v>
      </c>
      <c r="G30" s="39">
        <f>'[5]вспомогат'!I28</f>
        <v>152.8613775935031</v>
      </c>
      <c r="H30" s="35">
        <f>'[5]вспомогат'!J28</f>
        <v>1234780.9900000002</v>
      </c>
      <c r="I30" s="36">
        <f>'[5]вспомогат'!K28</f>
        <v>137.55793825207607</v>
      </c>
      <c r="J30" s="37">
        <f>'[5]вспомогат'!L28</f>
        <v>2498261.66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11341225</v>
      </c>
      <c r="D31" s="38">
        <f>'[5]вспомогат'!D29</f>
        <v>4211648</v>
      </c>
      <c r="E31" s="33">
        <f>'[5]вспомогат'!G29</f>
        <v>15653120.94</v>
      </c>
      <c r="F31" s="38">
        <f>'[5]вспомогат'!H29</f>
        <v>5786153.24</v>
      </c>
      <c r="G31" s="39">
        <f>'[5]вспомогат'!I29</f>
        <v>137.38454020848846</v>
      </c>
      <c r="H31" s="35">
        <f>'[5]вспомогат'!J29</f>
        <v>1574505.2400000002</v>
      </c>
      <c r="I31" s="36">
        <f>'[5]вспомогат'!K29</f>
        <v>138.01966665858404</v>
      </c>
      <c r="J31" s="37">
        <f>'[5]вспомогат'!L29</f>
        <v>4311895.9399999995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4311901</v>
      </c>
      <c r="D32" s="38">
        <f>'[5]вспомогат'!D30</f>
        <v>1608128</v>
      </c>
      <c r="E32" s="33">
        <f>'[5]вспомогат'!G30</f>
        <v>5805973.58</v>
      </c>
      <c r="F32" s="38">
        <f>'[5]вспомогат'!H30</f>
        <v>2445566.18</v>
      </c>
      <c r="G32" s="39">
        <f>'[5]вспомогат'!I30</f>
        <v>152.07534350499463</v>
      </c>
      <c r="H32" s="35">
        <f>'[5]вспомогат'!J30</f>
        <v>837438.1800000002</v>
      </c>
      <c r="I32" s="36">
        <f>'[5]вспомогат'!K30</f>
        <v>134.64997410654837</v>
      </c>
      <c r="J32" s="37">
        <f>'[5]вспомогат'!L30</f>
        <v>1494072.58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5854233</v>
      </c>
      <c r="D33" s="38">
        <f>'[5]вспомогат'!D31</f>
        <v>2133846</v>
      </c>
      <c r="E33" s="33">
        <f>'[5]вспомогат'!G31</f>
        <v>6375328.36</v>
      </c>
      <c r="F33" s="38">
        <f>'[5]вспомогат'!H31</f>
        <v>2536156.3600000003</v>
      </c>
      <c r="G33" s="39">
        <f>'[5]вспомогат'!I31</f>
        <v>118.85376732903876</v>
      </c>
      <c r="H33" s="35">
        <f>'[5]вспомогат'!J31</f>
        <v>402310.36000000034</v>
      </c>
      <c r="I33" s="36">
        <f>'[5]вспомогат'!K31</f>
        <v>108.90117219454709</v>
      </c>
      <c r="J33" s="37">
        <f>'[5]вспомогат'!L31</f>
        <v>521095.36000000034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1901666</v>
      </c>
      <c r="D34" s="38">
        <f>'[5]вспомогат'!D32</f>
        <v>738640</v>
      </c>
      <c r="E34" s="33">
        <f>'[5]вспомогат'!G32</f>
        <v>2552030.19</v>
      </c>
      <c r="F34" s="38">
        <f>'[5]вспомогат'!H32</f>
        <v>1068668.46</v>
      </c>
      <c r="G34" s="39">
        <f>'[5]вспомогат'!I32</f>
        <v>144.68055615726198</v>
      </c>
      <c r="H34" s="35">
        <f>'[5]вспомогат'!J32</f>
        <v>330028.45999999996</v>
      </c>
      <c r="I34" s="36">
        <f>'[5]вспомогат'!K32</f>
        <v>134.19970646790762</v>
      </c>
      <c r="J34" s="37">
        <f>'[5]вспомогат'!L32</f>
        <v>650364.19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3927606</v>
      </c>
      <c r="D35" s="38">
        <f>'[5]вспомогат'!D33</f>
        <v>1496149</v>
      </c>
      <c r="E35" s="33">
        <f>'[5]вспомогат'!G33</f>
        <v>5133201.39</v>
      </c>
      <c r="F35" s="38">
        <f>'[5]вспомогат'!H33</f>
        <v>2112509.4299999997</v>
      </c>
      <c r="G35" s="39">
        <f>'[5]вспомогат'!I33</f>
        <v>141.19646037928038</v>
      </c>
      <c r="H35" s="35">
        <f>'[5]вспомогат'!J33</f>
        <v>616360.4299999997</v>
      </c>
      <c r="I35" s="36">
        <f>'[5]вспомогат'!K33</f>
        <v>130.69542591593964</v>
      </c>
      <c r="J35" s="37">
        <f>'[5]вспомогат'!L33</f>
        <v>1205595.3899999997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3381035</v>
      </c>
      <c r="D36" s="38">
        <f>'[5]вспомогат'!D34</f>
        <v>1201320</v>
      </c>
      <c r="E36" s="33">
        <f>'[5]вспомогат'!G34</f>
        <v>4381354.85</v>
      </c>
      <c r="F36" s="38">
        <f>'[5]вспомогат'!H34</f>
        <v>1767278.6699999995</v>
      </c>
      <c r="G36" s="39">
        <f>'[5]вспомогат'!I34</f>
        <v>147.1113999600439</v>
      </c>
      <c r="H36" s="35">
        <f>'[5]вспомогат'!J34</f>
        <v>565958.6699999995</v>
      </c>
      <c r="I36" s="36">
        <f>'[5]вспомогат'!K34</f>
        <v>129.5862021540741</v>
      </c>
      <c r="J36" s="37">
        <f>'[5]вспомогат'!L34</f>
        <v>1000319.8499999996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7788424</v>
      </c>
      <c r="D37" s="38">
        <f>'[5]вспомогат'!D35</f>
        <v>2966019</v>
      </c>
      <c r="E37" s="33">
        <f>'[5]вспомогат'!G35</f>
        <v>10564211.5</v>
      </c>
      <c r="F37" s="38">
        <f>'[5]вспомогат'!H35</f>
        <v>4007628.3499999996</v>
      </c>
      <c r="G37" s="39">
        <f>'[5]вспомогат'!I35</f>
        <v>135.1180943210411</v>
      </c>
      <c r="H37" s="35">
        <f>'[5]вспомогат'!J35</f>
        <v>1041609.3499999996</v>
      </c>
      <c r="I37" s="36">
        <f>'[5]вспомогат'!K35</f>
        <v>135.63991251631907</v>
      </c>
      <c r="J37" s="37">
        <f>'[5]вспомогат'!L35</f>
        <v>2775787.5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116734942</v>
      </c>
      <c r="D38" s="42">
        <f>SUM(D18:D37)</f>
        <v>41140804</v>
      </c>
      <c r="E38" s="42">
        <f>SUM(E18:E37)</f>
        <v>160516007.33999997</v>
      </c>
      <c r="F38" s="42">
        <f>SUM(F18:F37)</f>
        <v>63249219.74000001</v>
      </c>
      <c r="G38" s="43">
        <f>F38/D38*100</f>
        <v>153.73841439754074</v>
      </c>
      <c r="H38" s="42">
        <f>SUM(H18:H37)</f>
        <v>22108415.739999995</v>
      </c>
      <c r="I38" s="44">
        <f>E38/C38*100</f>
        <v>137.50467905316643</v>
      </c>
      <c r="J38" s="42">
        <f>SUM(J18:J37)</f>
        <v>43781065.34</v>
      </c>
    </row>
    <row r="39" spans="1:10" ht="20.25" customHeight="1">
      <c r="A39" s="52" t="s">
        <v>41</v>
      </c>
      <c r="B39" s="53">
        <f>'[5]вспомогат'!B36</f>
        <v>3890509571</v>
      </c>
      <c r="C39" s="53">
        <f>'[5]вспомогат'!C36</f>
        <v>860158742</v>
      </c>
      <c r="D39" s="53">
        <f>'[5]вспомогат'!D36</f>
        <v>292036860</v>
      </c>
      <c r="E39" s="53">
        <f>'[5]вспомогат'!G36</f>
        <v>1037553489.32</v>
      </c>
      <c r="F39" s="53">
        <f>'[5]вспомогат'!H36</f>
        <v>405429915.99</v>
      </c>
      <c r="G39" s="54">
        <f>'[5]вспомогат'!I36</f>
        <v>138.82833694006982</v>
      </c>
      <c r="H39" s="53">
        <f>'[5]вспомогат'!J36</f>
        <v>113393055.98999996</v>
      </c>
      <c r="I39" s="54">
        <f>'[5]вспомогат'!K36</f>
        <v>120.62348943958068</v>
      </c>
      <c r="J39" s="53">
        <f>'[5]вспомогат'!L36</f>
        <v>177394747.32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31.03.2015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2015-04-01T09:17:41Z</dcterms:created>
  <dcterms:modified xsi:type="dcterms:W3CDTF">2015-04-01T09:18:10Z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