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960" windowHeight="997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<sst xmlns="http://schemas.openxmlformats.org/spreadsheetml/2006/main" count="47" uniqueCount="42">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</sst>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  <numFmt numFmtId="226" formatCode="#,##0.00_);\-#,##0.00"/>
    <numFmt numFmtId="227" formatCode="#,##0_);\-#,##0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3003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30.03.2015</v>
          </cell>
        </row>
        <row r="6">
          <cell r="G6" t="str">
            <v>Фактично надійшло на 30.03.2015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819488400</v>
          </cell>
          <cell r="C10">
            <v>195189740</v>
          </cell>
          <cell r="D10">
            <v>72212140</v>
          </cell>
          <cell r="G10">
            <v>255113220.03</v>
          </cell>
          <cell r="H10">
            <v>115458412.24000001</v>
          </cell>
          <cell r="I10">
            <v>159.88781420963292</v>
          </cell>
          <cell r="J10">
            <v>43246272.24000001</v>
          </cell>
          <cell r="K10">
            <v>130.7001177572141</v>
          </cell>
          <cell r="L10">
            <v>59923480.03</v>
          </cell>
        </row>
        <row r="11">
          <cell r="B11">
            <v>1799062500</v>
          </cell>
          <cell r="C11">
            <v>405670000</v>
          </cell>
          <cell r="D11">
            <v>136925000</v>
          </cell>
          <cell r="G11">
            <v>458694435.46</v>
          </cell>
          <cell r="H11">
            <v>158794451.59999996</v>
          </cell>
          <cell r="I11">
            <v>115.97184706956361</v>
          </cell>
          <cell r="J11">
            <v>21869451.599999964</v>
          </cell>
          <cell r="K11">
            <v>113.07082985185002</v>
          </cell>
          <cell r="L11">
            <v>53024435.45999998</v>
          </cell>
        </row>
        <row r="12">
          <cell r="B12">
            <v>146711940</v>
          </cell>
          <cell r="C12">
            <v>30832595</v>
          </cell>
          <cell r="D12">
            <v>10190821</v>
          </cell>
          <cell r="G12">
            <v>39804959.99</v>
          </cell>
          <cell r="H12">
            <v>14323579.270000003</v>
          </cell>
          <cell r="I12">
            <v>140.55373232441238</v>
          </cell>
          <cell r="J12">
            <v>4132758.2700000033</v>
          </cell>
          <cell r="K12">
            <v>129.10025896295787</v>
          </cell>
          <cell r="L12">
            <v>8972364.990000002</v>
          </cell>
        </row>
        <row r="13">
          <cell r="B13">
            <v>268906656</v>
          </cell>
          <cell r="C13">
            <v>68744505</v>
          </cell>
          <cell r="D13">
            <v>19697785</v>
          </cell>
          <cell r="G13">
            <v>62756742.51</v>
          </cell>
          <cell r="H13">
            <v>25263897.68</v>
          </cell>
          <cell r="I13">
            <v>128.25755626838247</v>
          </cell>
          <cell r="J13">
            <v>5566112.68</v>
          </cell>
          <cell r="K13">
            <v>91.28983110722814</v>
          </cell>
          <cell r="L13">
            <v>-5987762.490000002</v>
          </cell>
        </row>
        <row r="14">
          <cell r="B14">
            <v>198030600</v>
          </cell>
          <cell r="C14">
            <v>42123100</v>
          </cell>
          <cell r="D14">
            <v>15160300</v>
          </cell>
          <cell r="G14">
            <v>45433850.45</v>
          </cell>
          <cell r="H14">
            <v>17303848.720000003</v>
          </cell>
          <cell r="I14">
            <v>114.13922363013927</v>
          </cell>
          <cell r="J14">
            <v>2143548.7200000025</v>
          </cell>
          <cell r="K14">
            <v>107.85970275217163</v>
          </cell>
          <cell r="L14">
            <v>3310750.450000003</v>
          </cell>
        </row>
        <row r="15">
          <cell r="B15">
            <v>30000000</v>
          </cell>
          <cell r="C15">
            <v>6663860</v>
          </cell>
          <cell r="D15">
            <v>2510010</v>
          </cell>
          <cell r="G15">
            <v>6875947.69</v>
          </cell>
          <cell r="H15">
            <v>2678180.8900000006</v>
          </cell>
          <cell r="I15">
            <v>106.70000876490535</v>
          </cell>
          <cell r="J15">
            <v>168170.8900000006</v>
          </cell>
          <cell r="K15">
            <v>103.18265524785934</v>
          </cell>
          <cell r="L15">
            <v>212087.6900000004</v>
          </cell>
        </row>
        <row r="16">
          <cell r="B16">
            <v>29488489</v>
          </cell>
          <cell r="C16">
            <v>4938032</v>
          </cell>
          <cell r="D16">
            <v>1567833</v>
          </cell>
          <cell r="G16">
            <v>5975837.82</v>
          </cell>
          <cell r="H16">
            <v>2214177.87</v>
          </cell>
          <cell r="I16">
            <v>141.22536456370034</v>
          </cell>
          <cell r="J16">
            <v>646344.8700000001</v>
          </cell>
          <cell r="K16">
            <v>121.01658757982938</v>
          </cell>
          <cell r="L16">
            <v>1037805.8200000003</v>
          </cell>
        </row>
        <row r="17">
          <cell r="B17">
            <v>87319880</v>
          </cell>
          <cell r="C17">
            <v>19063320</v>
          </cell>
          <cell r="D17">
            <v>6599270</v>
          </cell>
          <cell r="G17">
            <v>24983990.51</v>
          </cell>
          <cell r="H17">
            <v>9606665.400000002</v>
          </cell>
          <cell r="I17">
            <v>145.57163746899283</v>
          </cell>
          <cell r="J17">
            <v>3007395.4000000022</v>
          </cell>
          <cell r="K17">
            <v>131.05791913475724</v>
          </cell>
          <cell r="L17">
            <v>5920670.510000002</v>
          </cell>
        </row>
        <row r="18">
          <cell r="B18">
            <v>8742979</v>
          </cell>
          <cell r="C18">
            <v>1614887</v>
          </cell>
          <cell r="D18">
            <v>577613</v>
          </cell>
          <cell r="G18">
            <v>2137830.63</v>
          </cell>
          <cell r="H18">
            <v>766749.4099999999</v>
          </cell>
          <cell r="I18">
            <v>132.74448636024465</v>
          </cell>
          <cell r="J18">
            <v>189136.40999999992</v>
          </cell>
          <cell r="K18">
            <v>132.38267631109792</v>
          </cell>
          <cell r="L18">
            <v>522943.6299999999</v>
          </cell>
        </row>
        <row r="19">
          <cell r="B19">
            <v>20371956</v>
          </cell>
          <cell r="C19">
            <v>2876816</v>
          </cell>
          <cell r="D19">
            <v>1046689</v>
          </cell>
          <cell r="G19">
            <v>3960391.55</v>
          </cell>
          <cell r="H19">
            <v>1586463.5099999998</v>
          </cell>
          <cell r="I19">
            <v>151.56971268447455</v>
          </cell>
          <cell r="J19">
            <v>539774.5099999998</v>
          </cell>
          <cell r="K19">
            <v>137.6657926680052</v>
          </cell>
          <cell r="L19">
            <v>1083575.5499999998</v>
          </cell>
        </row>
        <row r="20">
          <cell r="B20">
            <v>40347468</v>
          </cell>
          <cell r="C20">
            <v>7294947</v>
          </cell>
          <cell r="D20">
            <v>2680210</v>
          </cell>
          <cell r="G20">
            <v>10766320.47</v>
          </cell>
          <cell r="H20">
            <v>4140747.670000001</v>
          </cell>
          <cell r="I20">
            <v>154.4934042481746</v>
          </cell>
          <cell r="J20">
            <v>1460537.6700000009</v>
          </cell>
          <cell r="K20">
            <v>147.58599987086953</v>
          </cell>
          <cell r="L20">
            <v>3471373.4700000007</v>
          </cell>
        </row>
        <row r="21">
          <cell r="B21">
            <v>31549680</v>
          </cell>
          <cell r="C21">
            <v>6458695</v>
          </cell>
          <cell r="D21">
            <v>2196935</v>
          </cell>
          <cell r="G21">
            <v>9125841.41</v>
          </cell>
          <cell r="H21">
            <v>3413911.8200000003</v>
          </cell>
          <cell r="I21">
            <v>155.39430251691562</v>
          </cell>
          <cell r="J21">
            <v>1216976.8200000003</v>
          </cell>
          <cell r="K21">
            <v>141.29543831997023</v>
          </cell>
          <cell r="L21">
            <v>2667146.41</v>
          </cell>
        </row>
        <row r="22">
          <cell r="B22">
            <v>41928488</v>
          </cell>
          <cell r="C22">
            <v>8788956</v>
          </cell>
          <cell r="D22">
            <v>2648843</v>
          </cell>
          <cell r="G22">
            <v>12930811.33</v>
          </cell>
          <cell r="H22">
            <v>4668667.89</v>
          </cell>
          <cell r="I22">
            <v>176.2530995608271</v>
          </cell>
          <cell r="J22">
            <v>2019824.8899999997</v>
          </cell>
          <cell r="K22">
            <v>147.12568057002446</v>
          </cell>
          <cell r="L22">
            <v>4141855.33</v>
          </cell>
        </row>
        <row r="23">
          <cell r="B23">
            <v>22320700</v>
          </cell>
          <cell r="C23">
            <v>4161616</v>
          </cell>
          <cell r="D23">
            <v>1439496</v>
          </cell>
          <cell r="G23">
            <v>5803750.53</v>
          </cell>
          <cell r="H23">
            <v>2232206.3400000003</v>
          </cell>
          <cell r="I23">
            <v>155.0686031777789</v>
          </cell>
          <cell r="J23">
            <v>792710.3400000003</v>
          </cell>
          <cell r="K23">
            <v>139.45905941345862</v>
          </cell>
          <cell r="L23">
            <v>1642134.5300000003</v>
          </cell>
        </row>
        <row r="24">
          <cell r="B24">
            <v>25837284</v>
          </cell>
          <cell r="C24">
            <v>4315524</v>
          </cell>
          <cell r="D24">
            <v>1361924</v>
          </cell>
          <cell r="G24">
            <v>5397888.31</v>
          </cell>
          <cell r="H24">
            <v>2363322.7099999995</v>
          </cell>
          <cell r="I24">
            <v>173.52823725846667</v>
          </cell>
          <cell r="J24">
            <v>1001398.7099999995</v>
          </cell>
          <cell r="K24">
            <v>125.08071580646984</v>
          </cell>
          <cell r="L24">
            <v>1082364.3099999996</v>
          </cell>
        </row>
        <row r="25">
          <cell r="B25">
            <v>33043630</v>
          </cell>
          <cell r="C25">
            <v>5388175</v>
          </cell>
          <cell r="D25">
            <v>2095375</v>
          </cell>
          <cell r="G25">
            <v>8572149</v>
          </cell>
          <cell r="H25">
            <v>3371571.05</v>
          </cell>
          <cell r="I25">
            <v>160.90537731909563</v>
          </cell>
          <cell r="J25">
            <v>1276196.0499999998</v>
          </cell>
          <cell r="K25">
            <v>159.09188175959392</v>
          </cell>
          <cell r="L25">
            <v>3183974</v>
          </cell>
        </row>
        <row r="26">
          <cell r="B26">
            <v>22284310</v>
          </cell>
          <cell r="C26">
            <v>3844334</v>
          </cell>
          <cell r="D26">
            <v>1378449</v>
          </cell>
          <cell r="G26">
            <v>5653900.8</v>
          </cell>
          <cell r="H26">
            <v>2587912.3299999996</v>
          </cell>
          <cell r="I26">
            <v>187.7408834131694</v>
          </cell>
          <cell r="J26">
            <v>1209463.3299999996</v>
          </cell>
          <cell r="K26">
            <v>147.0710089185799</v>
          </cell>
          <cell r="L26">
            <v>1809566.7999999998</v>
          </cell>
        </row>
        <row r="27">
          <cell r="B27">
            <v>17697150</v>
          </cell>
          <cell r="C27">
            <v>3056082</v>
          </cell>
          <cell r="D27">
            <v>1080818</v>
          </cell>
          <cell r="G27">
            <v>4237073.35</v>
          </cell>
          <cell r="H27">
            <v>1647211.8999999994</v>
          </cell>
          <cell r="I27">
            <v>152.404188309225</v>
          </cell>
          <cell r="J27">
            <v>566393.8999999994</v>
          </cell>
          <cell r="K27">
            <v>138.64396799562314</v>
          </cell>
          <cell r="L27">
            <v>1180991.3499999996</v>
          </cell>
        </row>
        <row r="28">
          <cell r="B28">
            <v>31695399</v>
          </cell>
          <cell r="C28">
            <v>6558790</v>
          </cell>
          <cell r="D28">
            <v>2242921</v>
          </cell>
          <cell r="G28">
            <v>9047755.46</v>
          </cell>
          <cell r="H28">
            <v>3468405.790000001</v>
          </cell>
          <cell r="I28">
            <v>154.6378936217549</v>
          </cell>
          <cell r="J28">
            <v>1225484.790000001</v>
          </cell>
          <cell r="K28">
            <v>137.94854630198557</v>
          </cell>
          <cell r="L28">
            <v>2488965.460000001</v>
          </cell>
        </row>
        <row r="29">
          <cell r="B29">
            <v>58735651</v>
          </cell>
          <cell r="C29">
            <v>11341225</v>
          </cell>
          <cell r="D29">
            <v>4211648</v>
          </cell>
          <cell r="G29">
            <v>15510247.97</v>
          </cell>
          <cell r="H29">
            <v>5643280.270000001</v>
          </cell>
          <cell r="I29">
            <v>133.9922108875196</v>
          </cell>
          <cell r="J29">
            <v>1431632.2700000014</v>
          </cell>
          <cell r="K29">
            <v>136.75990001080132</v>
          </cell>
          <cell r="L29">
            <v>4169022.9700000007</v>
          </cell>
        </row>
        <row r="30">
          <cell r="B30">
            <v>26394087</v>
          </cell>
          <cell r="C30">
            <v>4311901</v>
          </cell>
          <cell r="D30">
            <v>1608128</v>
          </cell>
          <cell r="G30">
            <v>5620945.03</v>
          </cell>
          <cell r="H30">
            <v>2260537.6300000004</v>
          </cell>
          <cell r="I30">
            <v>140.56950877044616</v>
          </cell>
          <cell r="J30">
            <v>652409.6300000004</v>
          </cell>
          <cell r="K30">
            <v>130.3588609757042</v>
          </cell>
          <cell r="L30">
            <v>1309044.0300000003</v>
          </cell>
        </row>
        <row r="31">
          <cell r="B31">
            <v>28801924</v>
          </cell>
          <cell r="C31">
            <v>5854233</v>
          </cell>
          <cell r="D31">
            <v>2133846</v>
          </cell>
          <cell r="G31">
            <v>6287310.68</v>
          </cell>
          <cell r="H31">
            <v>2448138.6799999997</v>
          </cell>
          <cell r="I31">
            <v>114.72892982905046</v>
          </cell>
          <cell r="J31">
            <v>314292.6799999997</v>
          </cell>
          <cell r="K31">
            <v>107.39768437641617</v>
          </cell>
          <cell r="L31">
            <v>433077.6799999997</v>
          </cell>
        </row>
        <row r="32">
          <cell r="B32">
            <v>12498571</v>
          </cell>
          <cell r="C32">
            <v>1901666</v>
          </cell>
          <cell r="D32">
            <v>738640</v>
          </cell>
          <cell r="G32">
            <v>2507729.1</v>
          </cell>
          <cell r="H32">
            <v>1024367.3700000001</v>
          </cell>
          <cell r="I32">
            <v>138.6828996534171</v>
          </cell>
          <cell r="J32">
            <v>285727.3700000001</v>
          </cell>
          <cell r="K32">
            <v>131.87011283790108</v>
          </cell>
          <cell r="L32">
            <v>606063.1000000001</v>
          </cell>
        </row>
        <row r="33">
          <cell r="B33">
            <v>24220261</v>
          </cell>
          <cell r="C33">
            <v>3927606</v>
          </cell>
          <cell r="D33">
            <v>1496149</v>
          </cell>
          <cell r="G33">
            <v>5055046.72</v>
          </cell>
          <cell r="H33">
            <v>2034354.7599999998</v>
          </cell>
          <cell r="I33">
            <v>135.97273800938274</v>
          </cell>
          <cell r="J33">
            <v>538205.7599999998</v>
          </cell>
          <cell r="K33">
            <v>128.70554531182609</v>
          </cell>
          <cell r="L33">
            <v>1127440.7199999997</v>
          </cell>
        </row>
        <row r="34">
          <cell r="B34">
            <v>19306060</v>
          </cell>
          <cell r="C34">
            <v>3381035</v>
          </cell>
          <cell r="D34">
            <v>1201320</v>
          </cell>
          <cell r="G34">
            <v>4290265.85</v>
          </cell>
          <cell r="H34">
            <v>1676189.6699999995</v>
          </cell>
          <cell r="I34">
            <v>139.5289906103286</v>
          </cell>
          <cell r="J34">
            <v>474869.66999999946</v>
          </cell>
          <cell r="K34">
            <v>126.89208629901789</v>
          </cell>
          <cell r="L34">
            <v>909230.8499999996</v>
          </cell>
        </row>
        <row r="35">
          <cell r="B35">
            <v>45725508</v>
          </cell>
          <cell r="C35">
            <v>7788424</v>
          </cell>
          <cell r="D35">
            <v>2966019</v>
          </cell>
          <cell r="G35">
            <v>10269820.18</v>
          </cell>
          <cell r="H35">
            <v>3713237.0299999993</v>
          </cell>
          <cell r="I35">
            <v>125.19262452465745</v>
          </cell>
          <cell r="J35">
            <v>747218.0299999993</v>
          </cell>
          <cell r="K35">
            <v>131.86005512796942</v>
          </cell>
          <cell r="L35">
            <v>2481396.1799999997</v>
          </cell>
        </row>
        <row r="36">
          <cell r="B36">
            <v>3890509571</v>
          </cell>
          <cell r="C36">
            <v>866090064</v>
          </cell>
          <cell r="D36">
            <v>297968182</v>
          </cell>
          <cell r="G36">
            <v>1026814062.83</v>
          </cell>
          <cell r="H36">
            <v>394690489.4999999</v>
          </cell>
          <cell r="I36">
            <v>132.46061604658175</v>
          </cell>
          <cell r="J36">
            <v>96722307.50000003</v>
          </cell>
          <cell r="K36">
            <v>118.55742324160875</v>
          </cell>
          <cell r="L36">
            <v>160723998.83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5" sqref="A45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30.03.2015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30.03.2015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20" t="s">
        <v>10</v>
      </c>
      <c r="F8" s="21" t="str">
        <f>'[5]вспомогат'!H8</f>
        <v>за березень</v>
      </c>
      <c r="G8" s="22" t="str">
        <f>'[5]вспомогат'!I8</f>
        <v>за березень</v>
      </c>
      <c r="H8" s="23"/>
      <c r="I8" s="22" t="str">
        <f>'[5]вспомогат'!K8</f>
        <v>за 3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819488400</v>
      </c>
      <c r="C10" s="33">
        <f>'[5]вспомогат'!C10</f>
        <v>195189740</v>
      </c>
      <c r="D10" s="33">
        <f>'[5]вспомогат'!D10</f>
        <v>72212140</v>
      </c>
      <c r="E10" s="33">
        <f>'[5]вспомогат'!G10</f>
        <v>255113220.03</v>
      </c>
      <c r="F10" s="33">
        <f>'[5]вспомогат'!H10</f>
        <v>115458412.24000001</v>
      </c>
      <c r="G10" s="34">
        <f>'[5]вспомогат'!I10</f>
        <v>159.88781420963292</v>
      </c>
      <c r="H10" s="35">
        <f>'[5]вспомогат'!J10</f>
        <v>43246272.24000001</v>
      </c>
      <c r="I10" s="36">
        <f>'[5]вспомогат'!K10</f>
        <v>130.7001177572141</v>
      </c>
      <c r="J10" s="37">
        <f>'[5]вспомогат'!L10</f>
        <v>59923480.03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1799062500</v>
      </c>
      <c r="C12" s="33">
        <f>'[5]вспомогат'!C11</f>
        <v>405670000</v>
      </c>
      <c r="D12" s="38">
        <f>'[5]вспомогат'!D11</f>
        <v>136925000</v>
      </c>
      <c r="E12" s="33">
        <f>'[5]вспомогат'!G11</f>
        <v>458694435.46</v>
      </c>
      <c r="F12" s="38">
        <f>'[5]вспомогат'!H11</f>
        <v>158794451.59999996</v>
      </c>
      <c r="G12" s="39">
        <f>'[5]вспомогат'!I11</f>
        <v>115.97184706956361</v>
      </c>
      <c r="H12" s="35">
        <f>'[5]вспомогат'!J11</f>
        <v>21869451.599999964</v>
      </c>
      <c r="I12" s="36">
        <f>'[5]вспомогат'!K11</f>
        <v>113.07082985185002</v>
      </c>
      <c r="J12" s="37">
        <f>'[5]вспомогат'!L11</f>
        <v>53024435.45999998</v>
      </c>
    </row>
    <row r="13" spans="1:10" ht="12.75">
      <c r="A13" s="32" t="s">
        <v>15</v>
      </c>
      <c r="B13" s="33">
        <f>'[5]вспомогат'!B12</f>
        <v>146711940</v>
      </c>
      <c r="C13" s="33">
        <f>'[5]вспомогат'!C12</f>
        <v>30832595</v>
      </c>
      <c r="D13" s="38">
        <f>'[5]вспомогат'!D12</f>
        <v>10190821</v>
      </c>
      <c r="E13" s="33">
        <f>'[5]вспомогат'!G12</f>
        <v>39804959.99</v>
      </c>
      <c r="F13" s="38">
        <f>'[5]вспомогат'!H12</f>
        <v>14323579.270000003</v>
      </c>
      <c r="G13" s="39">
        <f>'[5]вспомогат'!I12</f>
        <v>140.55373232441238</v>
      </c>
      <c r="H13" s="35">
        <f>'[5]вспомогат'!J12</f>
        <v>4132758.2700000033</v>
      </c>
      <c r="I13" s="36">
        <f>'[5]вспомогат'!K12</f>
        <v>129.10025896295787</v>
      </c>
      <c r="J13" s="37">
        <f>'[5]вспомогат'!L12</f>
        <v>8972364.990000002</v>
      </c>
    </row>
    <row r="14" spans="1:10" ht="12.75">
      <c r="A14" s="40" t="s">
        <v>16</v>
      </c>
      <c r="B14" s="33">
        <f>'[5]вспомогат'!B13</f>
        <v>268906656</v>
      </c>
      <c r="C14" s="33">
        <f>'[5]вспомогат'!C13</f>
        <v>68744505</v>
      </c>
      <c r="D14" s="38">
        <f>'[5]вспомогат'!D13</f>
        <v>19697785</v>
      </c>
      <c r="E14" s="33">
        <f>'[5]вспомогат'!G13</f>
        <v>62756742.51</v>
      </c>
      <c r="F14" s="38">
        <f>'[5]вспомогат'!H13</f>
        <v>25263897.68</v>
      </c>
      <c r="G14" s="39">
        <f>'[5]вспомогат'!I13</f>
        <v>128.25755626838247</v>
      </c>
      <c r="H14" s="35">
        <f>'[5]вспомогат'!J13</f>
        <v>5566112.68</v>
      </c>
      <c r="I14" s="36">
        <f>'[5]вспомогат'!K13</f>
        <v>91.28983110722814</v>
      </c>
      <c r="J14" s="37">
        <f>'[5]вспомогат'!L13</f>
        <v>-5987762.490000002</v>
      </c>
    </row>
    <row r="15" spans="1:10" ht="12.75">
      <c r="A15" s="32" t="s">
        <v>17</v>
      </c>
      <c r="B15" s="33">
        <f>'[5]вспомогат'!B14</f>
        <v>198030600</v>
      </c>
      <c r="C15" s="33">
        <f>'[5]вспомогат'!C14</f>
        <v>42123100</v>
      </c>
      <c r="D15" s="38">
        <f>'[5]вспомогат'!D14</f>
        <v>15160300</v>
      </c>
      <c r="E15" s="33">
        <f>'[5]вспомогат'!G14</f>
        <v>45433850.45</v>
      </c>
      <c r="F15" s="38">
        <f>'[5]вспомогат'!H14</f>
        <v>17303848.720000003</v>
      </c>
      <c r="G15" s="39">
        <f>'[5]вспомогат'!I14</f>
        <v>114.13922363013927</v>
      </c>
      <c r="H15" s="35">
        <f>'[5]вспомогат'!J14</f>
        <v>2143548.7200000025</v>
      </c>
      <c r="I15" s="36">
        <f>'[5]вспомогат'!K14</f>
        <v>107.85970275217163</v>
      </c>
      <c r="J15" s="37">
        <f>'[5]вспомогат'!L14</f>
        <v>3310750.450000003</v>
      </c>
    </row>
    <row r="16" spans="1:10" ht="12.75">
      <c r="A16" s="32" t="s">
        <v>18</v>
      </c>
      <c r="B16" s="33">
        <f>'[5]вспомогат'!B15</f>
        <v>30000000</v>
      </c>
      <c r="C16" s="33">
        <f>'[5]вспомогат'!C15</f>
        <v>6663860</v>
      </c>
      <c r="D16" s="38">
        <f>'[5]вспомогат'!D15</f>
        <v>2510010</v>
      </c>
      <c r="E16" s="33">
        <f>'[5]вспомогат'!G15</f>
        <v>6875947.69</v>
      </c>
      <c r="F16" s="38">
        <f>'[5]вспомогат'!H15</f>
        <v>2678180.8900000006</v>
      </c>
      <c r="G16" s="39">
        <f>'[5]вспомогат'!I15</f>
        <v>106.70000876490535</v>
      </c>
      <c r="H16" s="35">
        <f>'[5]вспомогат'!J15</f>
        <v>168170.8900000006</v>
      </c>
      <c r="I16" s="36">
        <f>'[5]вспомогат'!K15</f>
        <v>103.18265524785934</v>
      </c>
      <c r="J16" s="37">
        <f>'[5]вспомогат'!L15</f>
        <v>212087.6900000004</v>
      </c>
    </row>
    <row r="17" spans="1:10" ht="20.25" customHeight="1">
      <c r="A17" s="41" t="s">
        <v>19</v>
      </c>
      <c r="B17" s="42">
        <f>SUM(B12:B16)</f>
        <v>2442711696</v>
      </c>
      <c r="C17" s="42">
        <f>SUM(C12:C16)</f>
        <v>554034060</v>
      </c>
      <c r="D17" s="42">
        <f>SUM(D12:D16)</f>
        <v>184483916</v>
      </c>
      <c r="E17" s="42">
        <f>SUM(E12:E16)</f>
        <v>613565936.1000001</v>
      </c>
      <c r="F17" s="42">
        <f>SUM(F12:F16)</f>
        <v>218363958.15999997</v>
      </c>
      <c r="G17" s="43">
        <f>F17/D17*100</f>
        <v>118.36476745213929</v>
      </c>
      <c r="H17" s="42">
        <f>SUM(H12:H16)</f>
        <v>33880042.15999997</v>
      </c>
      <c r="I17" s="44">
        <f>E17/C17*100</f>
        <v>110.74516539651012</v>
      </c>
      <c r="J17" s="42">
        <f>SUM(J12:J16)</f>
        <v>59531876.09999998</v>
      </c>
    </row>
    <row r="18" spans="1:10" ht="20.25" customHeight="1">
      <c r="A18" s="32" t="s">
        <v>20</v>
      </c>
      <c r="B18" s="45">
        <f>'[5]вспомогат'!B16</f>
        <v>29488489</v>
      </c>
      <c r="C18" s="45">
        <f>'[5]вспомогат'!C16</f>
        <v>4938032</v>
      </c>
      <c r="D18" s="46">
        <f>'[5]вспомогат'!D16</f>
        <v>1567833</v>
      </c>
      <c r="E18" s="45">
        <f>'[5]вспомогат'!G16</f>
        <v>5975837.82</v>
      </c>
      <c r="F18" s="46">
        <f>'[5]вспомогат'!H16</f>
        <v>2214177.87</v>
      </c>
      <c r="G18" s="47">
        <f>'[5]вспомогат'!I16</f>
        <v>141.22536456370034</v>
      </c>
      <c r="H18" s="48">
        <f>'[5]вспомогат'!J16</f>
        <v>646344.8700000001</v>
      </c>
      <c r="I18" s="49">
        <f>'[5]вспомогат'!K16</f>
        <v>121.01658757982938</v>
      </c>
      <c r="J18" s="50">
        <f>'[5]вспомогат'!L16</f>
        <v>1037805.8200000003</v>
      </c>
    </row>
    <row r="19" spans="1:10" ht="12.75">
      <c r="A19" s="32" t="s">
        <v>21</v>
      </c>
      <c r="B19" s="33">
        <f>'[5]вспомогат'!B17</f>
        <v>87319880</v>
      </c>
      <c r="C19" s="33">
        <f>'[5]вспомогат'!C17</f>
        <v>19063320</v>
      </c>
      <c r="D19" s="38">
        <f>'[5]вспомогат'!D17</f>
        <v>6599270</v>
      </c>
      <c r="E19" s="33">
        <f>'[5]вспомогат'!G17</f>
        <v>24983990.51</v>
      </c>
      <c r="F19" s="38">
        <f>'[5]вспомогат'!H17</f>
        <v>9606665.400000002</v>
      </c>
      <c r="G19" s="39">
        <f>'[5]вспомогат'!I17</f>
        <v>145.57163746899283</v>
      </c>
      <c r="H19" s="35">
        <f>'[5]вспомогат'!J17</f>
        <v>3007395.4000000022</v>
      </c>
      <c r="I19" s="36">
        <f>'[5]вспомогат'!K17</f>
        <v>131.05791913475724</v>
      </c>
      <c r="J19" s="37">
        <f>'[5]вспомогат'!L17</f>
        <v>5920670.510000002</v>
      </c>
    </row>
    <row r="20" spans="1:10" ht="12.75">
      <c r="A20" s="32" t="s">
        <v>22</v>
      </c>
      <c r="B20" s="33">
        <f>'[5]вспомогат'!B18</f>
        <v>8742979</v>
      </c>
      <c r="C20" s="33">
        <f>'[5]вспомогат'!C18</f>
        <v>1614887</v>
      </c>
      <c r="D20" s="38">
        <f>'[5]вспомогат'!D18</f>
        <v>577613</v>
      </c>
      <c r="E20" s="33">
        <f>'[5]вспомогат'!G18</f>
        <v>2137830.63</v>
      </c>
      <c r="F20" s="38">
        <f>'[5]вспомогат'!H18</f>
        <v>766749.4099999999</v>
      </c>
      <c r="G20" s="39">
        <f>'[5]вспомогат'!I18</f>
        <v>132.74448636024465</v>
      </c>
      <c r="H20" s="35">
        <f>'[5]вспомогат'!J18</f>
        <v>189136.40999999992</v>
      </c>
      <c r="I20" s="36">
        <f>'[5]вспомогат'!K18</f>
        <v>132.38267631109792</v>
      </c>
      <c r="J20" s="37">
        <f>'[5]вспомогат'!L18</f>
        <v>522943.6299999999</v>
      </c>
    </row>
    <row r="21" spans="1:10" ht="12.75">
      <c r="A21" s="32" t="s">
        <v>23</v>
      </c>
      <c r="B21" s="33">
        <f>'[5]вспомогат'!B19</f>
        <v>20371956</v>
      </c>
      <c r="C21" s="33">
        <f>'[5]вспомогат'!C19</f>
        <v>2876816</v>
      </c>
      <c r="D21" s="38">
        <f>'[5]вспомогат'!D19</f>
        <v>1046689</v>
      </c>
      <c r="E21" s="33">
        <f>'[5]вспомогат'!G19</f>
        <v>3960391.55</v>
      </c>
      <c r="F21" s="38">
        <f>'[5]вспомогат'!H19</f>
        <v>1586463.5099999998</v>
      </c>
      <c r="G21" s="39">
        <f>'[5]вспомогат'!I19</f>
        <v>151.56971268447455</v>
      </c>
      <c r="H21" s="35">
        <f>'[5]вспомогат'!J19</f>
        <v>539774.5099999998</v>
      </c>
      <c r="I21" s="36">
        <f>'[5]вспомогат'!K19</f>
        <v>137.6657926680052</v>
      </c>
      <c r="J21" s="37">
        <f>'[5]вспомогат'!L19</f>
        <v>1083575.5499999998</v>
      </c>
    </row>
    <row r="22" spans="1:10" ht="12.75">
      <c r="A22" s="32" t="s">
        <v>24</v>
      </c>
      <c r="B22" s="33">
        <f>'[5]вспомогат'!B20</f>
        <v>40347468</v>
      </c>
      <c r="C22" s="33">
        <f>'[5]вспомогат'!C20</f>
        <v>7294947</v>
      </c>
      <c r="D22" s="38">
        <f>'[5]вспомогат'!D20</f>
        <v>2680210</v>
      </c>
      <c r="E22" s="33">
        <f>'[5]вспомогат'!G20</f>
        <v>10766320.47</v>
      </c>
      <c r="F22" s="38">
        <f>'[5]вспомогат'!H20</f>
        <v>4140747.670000001</v>
      </c>
      <c r="G22" s="39">
        <f>'[5]вспомогат'!I20</f>
        <v>154.4934042481746</v>
      </c>
      <c r="H22" s="35">
        <f>'[5]вспомогат'!J20</f>
        <v>1460537.6700000009</v>
      </c>
      <c r="I22" s="36">
        <f>'[5]вспомогат'!K20</f>
        <v>147.58599987086953</v>
      </c>
      <c r="J22" s="37">
        <f>'[5]вспомогат'!L20</f>
        <v>3471373.4700000007</v>
      </c>
    </row>
    <row r="23" spans="1:10" ht="12.75">
      <c r="A23" s="32" t="s">
        <v>25</v>
      </c>
      <c r="B23" s="33">
        <f>'[5]вспомогат'!B21</f>
        <v>31549680</v>
      </c>
      <c r="C23" s="33">
        <f>'[5]вспомогат'!C21</f>
        <v>6458695</v>
      </c>
      <c r="D23" s="38">
        <f>'[5]вспомогат'!D21</f>
        <v>2196935</v>
      </c>
      <c r="E23" s="33">
        <f>'[5]вспомогат'!G21</f>
        <v>9125841.41</v>
      </c>
      <c r="F23" s="38">
        <f>'[5]вспомогат'!H21</f>
        <v>3413911.8200000003</v>
      </c>
      <c r="G23" s="39">
        <f>'[5]вспомогат'!I21</f>
        <v>155.39430251691562</v>
      </c>
      <c r="H23" s="35">
        <f>'[5]вспомогат'!J21</f>
        <v>1216976.8200000003</v>
      </c>
      <c r="I23" s="36">
        <f>'[5]вспомогат'!K21</f>
        <v>141.29543831997023</v>
      </c>
      <c r="J23" s="37">
        <f>'[5]вспомогат'!L21</f>
        <v>2667146.41</v>
      </c>
    </row>
    <row r="24" spans="1:10" ht="12.75">
      <c r="A24" s="32" t="s">
        <v>26</v>
      </c>
      <c r="B24" s="33">
        <f>'[5]вспомогат'!B22</f>
        <v>41928488</v>
      </c>
      <c r="C24" s="33">
        <f>'[5]вспомогат'!C22</f>
        <v>8788956</v>
      </c>
      <c r="D24" s="38">
        <f>'[5]вспомогат'!D22</f>
        <v>2648843</v>
      </c>
      <c r="E24" s="33">
        <f>'[5]вспомогат'!G22</f>
        <v>12930811.33</v>
      </c>
      <c r="F24" s="38">
        <f>'[5]вспомогат'!H22</f>
        <v>4668667.89</v>
      </c>
      <c r="G24" s="39">
        <f>'[5]вспомогат'!I22</f>
        <v>176.2530995608271</v>
      </c>
      <c r="H24" s="35">
        <f>'[5]вспомогат'!J22</f>
        <v>2019824.8899999997</v>
      </c>
      <c r="I24" s="36">
        <f>'[5]вспомогат'!K22</f>
        <v>147.12568057002446</v>
      </c>
      <c r="J24" s="37">
        <f>'[5]вспомогат'!L22</f>
        <v>4141855.33</v>
      </c>
    </row>
    <row r="25" spans="1:10" ht="12.75">
      <c r="A25" s="32" t="s">
        <v>27</v>
      </c>
      <c r="B25" s="33">
        <f>'[5]вспомогат'!B23</f>
        <v>22320700</v>
      </c>
      <c r="C25" s="33">
        <f>'[5]вспомогат'!C23</f>
        <v>4161616</v>
      </c>
      <c r="D25" s="38">
        <f>'[5]вспомогат'!D23</f>
        <v>1439496</v>
      </c>
      <c r="E25" s="33">
        <f>'[5]вспомогат'!G23</f>
        <v>5803750.53</v>
      </c>
      <c r="F25" s="38">
        <f>'[5]вспомогат'!H23</f>
        <v>2232206.3400000003</v>
      </c>
      <c r="G25" s="39">
        <f>'[5]вспомогат'!I23</f>
        <v>155.0686031777789</v>
      </c>
      <c r="H25" s="35">
        <f>'[5]вспомогат'!J23</f>
        <v>792710.3400000003</v>
      </c>
      <c r="I25" s="36">
        <f>'[5]вспомогат'!K23</f>
        <v>139.45905941345862</v>
      </c>
      <c r="J25" s="37">
        <f>'[5]вспомогат'!L23</f>
        <v>1642134.5300000003</v>
      </c>
    </row>
    <row r="26" spans="1:10" ht="12.75">
      <c r="A26" s="32" t="s">
        <v>28</v>
      </c>
      <c r="B26" s="33">
        <f>'[5]вспомогат'!B24</f>
        <v>25837284</v>
      </c>
      <c r="C26" s="33">
        <f>'[5]вспомогат'!C24</f>
        <v>4315524</v>
      </c>
      <c r="D26" s="38">
        <f>'[5]вспомогат'!D24</f>
        <v>1361924</v>
      </c>
      <c r="E26" s="33">
        <f>'[5]вспомогат'!G24</f>
        <v>5397888.31</v>
      </c>
      <c r="F26" s="38">
        <f>'[5]вспомогат'!H24</f>
        <v>2363322.7099999995</v>
      </c>
      <c r="G26" s="39">
        <f>'[5]вспомогат'!I24</f>
        <v>173.52823725846667</v>
      </c>
      <c r="H26" s="35">
        <f>'[5]вспомогат'!J24</f>
        <v>1001398.7099999995</v>
      </c>
      <c r="I26" s="36">
        <f>'[5]вспомогат'!K24</f>
        <v>125.08071580646984</v>
      </c>
      <c r="J26" s="37">
        <f>'[5]вспомогат'!L24</f>
        <v>1082364.3099999996</v>
      </c>
    </row>
    <row r="27" spans="1:10" ht="12.75">
      <c r="A27" s="32" t="s">
        <v>29</v>
      </c>
      <c r="B27" s="33">
        <f>'[5]вспомогат'!B25</f>
        <v>33043630</v>
      </c>
      <c r="C27" s="33">
        <f>'[5]вспомогат'!C25</f>
        <v>5388175</v>
      </c>
      <c r="D27" s="38">
        <f>'[5]вспомогат'!D25</f>
        <v>2095375</v>
      </c>
      <c r="E27" s="33">
        <f>'[5]вспомогат'!G25</f>
        <v>8572149</v>
      </c>
      <c r="F27" s="38">
        <f>'[5]вспомогат'!H25</f>
        <v>3371571.05</v>
      </c>
      <c r="G27" s="39">
        <f>'[5]вспомогат'!I25</f>
        <v>160.90537731909563</v>
      </c>
      <c r="H27" s="35">
        <f>'[5]вспомогат'!J25</f>
        <v>1276196.0499999998</v>
      </c>
      <c r="I27" s="36">
        <f>'[5]вспомогат'!K25</f>
        <v>159.09188175959392</v>
      </c>
      <c r="J27" s="37">
        <f>'[5]вспомогат'!L25</f>
        <v>3183974</v>
      </c>
    </row>
    <row r="28" spans="1:10" ht="12.75">
      <c r="A28" s="32" t="s">
        <v>30</v>
      </c>
      <c r="B28" s="33">
        <f>'[5]вспомогат'!B26</f>
        <v>22284310</v>
      </c>
      <c r="C28" s="33">
        <f>'[5]вспомогат'!C26</f>
        <v>3844334</v>
      </c>
      <c r="D28" s="38">
        <f>'[5]вспомогат'!D26</f>
        <v>1378449</v>
      </c>
      <c r="E28" s="33">
        <f>'[5]вспомогат'!G26</f>
        <v>5653900.8</v>
      </c>
      <c r="F28" s="38">
        <f>'[5]вспомогат'!H26</f>
        <v>2587912.3299999996</v>
      </c>
      <c r="G28" s="39">
        <f>'[5]вспомогат'!I26</f>
        <v>187.7408834131694</v>
      </c>
      <c r="H28" s="35">
        <f>'[5]вспомогат'!J26</f>
        <v>1209463.3299999996</v>
      </c>
      <c r="I28" s="36">
        <f>'[5]вспомогат'!K26</f>
        <v>147.0710089185799</v>
      </c>
      <c r="J28" s="37">
        <f>'[5]вспомогат'!L26</f>
        <v>1809566.7999999998</v>
      </c>
    </row>
    <row r="29" spans="1:10" ht="12.75">
      <c r="A29" s="32" t="s">
        <v>31</v>
      </c>
      <c r="B29" s="33">
        <f>'[5]вспомогат'!B27</f>
        <v>17697150</v>
      </c>
      <c r="C29" s="33">
        <f>'[5]вспомогат'!C27</f>
        <v>3056082</v>
      </c>
      <c r="D29" s="38">
        <f>'[5]вспомогат'!D27</f>
        <v>1080818</v>
      </c>
      <c r="E29" s="33">
        <f>'[5]вспомогат'!G27</f>
        <v>4237073.35</v>
      </c>
      <c r="F29" s="38">
        <f>'[5]вспомогат'!H27</f>
        <v>1647211.8999999994</v>
      </c>
      <c r="G29" s="39">
        <f>'[5]вспомогат'!I27</f>
        <v>152.404188309225</v>
      </c>
      <c r="H29" s="35">
        <f>'[5]вспомогат'!J27</f>
        <v>566393.8999999994</v>
      </c>
      <c r="I29" s="36">
        <f>'[5]вспомогат'!K27</f>
        <v>138.64396799562314</v>
      </c>
      <c r="J29" s="37">
        <f>'[5]вспомогат'!L27</f>
        <v>1180991.3499999996</v>
      </c>
    </row>
    <row r="30" spans="1:10" ht="12.75">
      <c r="A30" s="32" t="s">
        <v>32</v>
      </c>
      <c r="B30" s="33">
        <f>'[5]вспомогат'!B28</f>
        <v>31695399</v>
      </c>
      <c r="C30" s="33">
        <f>'[5]вспомогат'!C28</f>
        <v>6558790</v>
      </c>
      <c r="D30" s="38">
        <f>'[5]вспомогат'!D28</f>
        <v>2242921</v>
      </c>
      <c r="E30" s="33">
        <f>'[5]вспомогат'!G28</f>
        <v>9047755.46</v>
      </c>
      <c r="F30" s="38">
        <f>'[5]вспомогат'!H28</f>
        <v>3468405.790000001</v>
      </c>
      <c r="G30" s="39">
        <f>'[5]вспомогат'!I28</f>
        <v>154.6378936217549</v>
      </c>
      <c r="H30" s="35">
        <f>'[5]вспомогат'!J28</f>
        <v>1225484.790000001</v>
      </c>
      <c r="I30" s="36">
        <f>'[5]вспомогат'!K28</f>
        <v>137.94854630198557</v>
      </c>
      <c r="J30" s="37">
        <f>'[5]вспомогат'!L28</f>
        <v>2488965.460000001</v>
      </c>
    </row>
    <row r="31" spans="1:10" ht="12.75">
      <c r="A31" s="32" t="s">
        <v>33</v>
      </c>
      <c r="B31" s="33">
        <f>'[5]вспомогат'!B29</f>
        <v>58735651</v>
      </c>
      <c r="C31" s="33">
        <f>'[5]вспомогат'!C29</f>
        <v>11341225</v>
      </c>
      <c r="D31" s="38">
        <f>'[5]вспомогат'!D29</f>
        <v>4211648</v>
      </c>
      <c r="E31" s="33">
        <f>'[5]вспомогат'!G29</f>
        <v>15510247.97</v>
      </c>
      <c r="F31" s="38">
        <f>'[5]вспомогат'!H29</f>
        <v>5643280.270000001</v>
      </c>
      <c r="G31" s="39">
        <f>'[5]вспомогат'!I29</f>
        <v>133.9922108875196</v>
      </c>
      <c r="H31" s="35">
        <f>'[5]вспомогат'!J29</f>
        <v>1431632.2700000014</v>
      </c>
      <c r="I31" s="36">
        <f>'[5]вспомогат'!K29</f>
        <v>136.75990001080132</v>
      </c>
      <c r="J31" s="37">
        <f>'[5]вспомогат'!L29</f>
        <v>4169022.9700000007</v>
      </c>
    </row>
    <row r="32" spans="1:10" ht="12.75">
      <c r="A32" s="32" t="s">
        <v>34</v>
      </c>
      <c r="B32" s="33">
        <f>'[5]вспомогат'!B30</f>
        <v>26394087</v>
      </c>
      <c r="C32" s="33">
        <f>'[5]вспомогат'!C30</f>
        <v>4311901</v>
      </c>
      <c r="D32" s="38">
        <f>'[5]вспомогат'!D30</f>
        <v>1608128</v>
      </c>
      <c r="E32" s="33">
        <f>'[5]вспомогат'!G30</f>
        <v>5620945.03</v>
      </c>
      <c r="F32" s="38">
        <f>'[5]вспомогат'!H30</f>
        <v>2260537.6300000004</v>
      </c>
      <c r="G32" s="39">
        <f>'[5]вспомогат'!I30</f>
        <v>140.56950877044616</v>
      </c>
      <c r="H32" s="35">
        <f>'[5]вспомогат'!J30</f>
        <v>652409.6300000004</v>
      </c>
      <c r="I32" s="36">
        <f>'[5]вспомогат'!K30</f>
        <v>130.3588609757042</v>
      </c>
      <c r="J32" s="37">
        <f>'[5]вспомогат'!L30</f>
        <v>1309044.0300000003</v>
      </c>
    </row>
    <row r="33" spans="1:10" ht="12.75">
      <c r="A33" s="32" t="s">
        <v>35</v>
      </c>
      <c r="B33" s="33">
        <f>'[5]вспомогат'!B31</f>
        <v>28801924</v>
      </c>
      <c r="C33" s="33">
        <f>'[5]вспомогат'!C31</f>
        <v>5854233</v>
      </c>
      <c r="D33" s="38">
        <f>'[5]вспомогат'!D31</f>
        <v>2133846</v>
      </c>
      <c r="E33" s="33">
        <f>'[5]вспомогат'!G31</f>
        <v>6287310.68</v>
      </c>
      <c r="F33" s="38">
        <f>'[5]вспомогат'!H31</f>
        <v>2448138.6799999997</v>
      </c>
      <c r="G33" s="39">
        <f>'[5]вспомогат'!I31</f>
        <v>114.72892982905046</v>
      </c>
      <c r="H33" s="35">
        <f>'[5]вспомогат'!J31</f>
        <v>314292.6799999997</v>
      </c>
      <c r="I33" s="36">
        <f>'[5]вспомогат'!K31</f>
        <v>107.39768437641617</v>
      </c>
      <c r="J33" s="37">
        <f>'[5]вспомогат'!L31</f>
        <v>433077.6799999997</v>
      </c>
    </row>
    <row r="34" spans="1:10" ht="12.75">
      <c r="A34" s="32" t="s">
        <v>36</v>
      </c>
      <c r="B34" s="33">
        <f>'[5]вспомогат'!B32</f>
        <v>12498571</v>
      </c>
      <c r="C34" s="33">
        <f>'[5]вспомогат'!C32</f>
        <v>1901666</v>
      </c>
      <c r="D34" s="38">
        <f>'[5]вспомогат'!D32</f>
        <v>738640</v>
      </c>
      <c r="E34" s="33">
        <f>'[5]вспомогат'!G32</f>
        <v>2507729.1</v>
      </c>
      <c r="F34" s="38">
        <f>'[5]вспомогат'!H32</f>
        <v>1024367.3700000001</v>
      </c>
      <c r="G34" s="39">
        <f>'[5]вспомогат'!I32</f>
        <v>138.6828996534171</v>
      </c>
      <c r="H34" s="35">
        <f>'[5]вспомогат'!J32</f>
        <v>285727.3700000001</v>
      </c>
      <c r="I34" s="36">
        <f>'[5]вспомогат'!K32</f>
        <v>131.87011283790108</v>
      </c>
      <c r="J34" s="37">
        <f>'[5]вспомогат'!L32</f>
        <v>606063.1000000001</v>
      </c>
    </row>
    <row r="35" spans="1:10" ht="12.75">
      <c r="A35" s="32" t="s">
        <v>37</v>
      </c>
      <c r="B35" s="33">
        <f>'[5]вспомогат'!B33</f>
        <v>24220261</v>
      </c>
      <c r="C35" s="33">
        <f>'[5]вспомогат'!C33</f>
        <v>3927606</v>
      </c>
      <c r="D35" s="38">
        <f>'[5]вспомогат'!D33</f>
        <v>1496149</v>
      </c>
      <c r="E35" s="33">
        <f>'[5]вспомогат'!G33</f>
        <v>5055046.72</v>
      </c>
      <c r="F35" s="38">
        <f>'[5]вспомогат'!H33</f>
        <v>2034354.7599999998</v>
      </c>
      <c r="G35" s="39">
        <f>'[5]вспомогат'!I33</f>
        <v>135.97273800938274</v>
      </c>
      <c r="H35" s="35">
        <f>'[5]вспомогат'!J33</f>
        <v>538205.7599999998</v>
      </c>
      <c r="I35" s="36">
        <f>'[5]вспомогат'!K33</f>
        <v>128.70554531182609</v>
      </c>
      <c r="J35" s="37">
        <f>'[5]вспомогат'!L33</f>
        <v>1127440.7199999997</v>
      </c>
    </row>
    <row r="36" spans="1:10" ht="12.75">
      <c r="A36" s="32" t="s">
        <v>38</v>
      </c>
      <c r="B36" s="33">
        <f>'[5]вспомогат'!B34</f>
        <v>19306060</v>
      </c>
      <c r="C36" s="33">
        <f>'[5]вспомогат'!C34</f>
        <v>3381035</v>
      </c>
      <c r="D36" s="38">
        <f>'[5]вспомогат'!D34</f>
        <v>1201320</v>
      </c>
      <c r="E36" s="33">
        <f>'[5]вспомогат'!G34</f>
        <v>4290265.85</v>
      </c>
      <c r="F36" s="38">
        <f>'[5]вспомогат'!H34</f>
        <v>1676189.6699999995</v>
      </c>
      <c r="G36" s="39">
        <f>'[5]вспомогат'!I34</f>
        <v>139.5289906103286</v>
      </c>
      <c r="H36" s="35">
        <f>'[5]вспомогат'!J34</f>
        <v>474869.66999999946</v>
      </c>
      <c r="I36" s="36">
        <f>'[5]вспомогат'!K34</f>
        <v>126.89208629901789</v>
      </c>
      <c r="J36" s="37">
        <f>'[5]вспомогат'!L34</f>
        <v>909230.8499999996</v>
      </c>
    </row>
    <row r="37" spans="1:10" ht="12.75">
      <c r="A37" s="32" t="s">
        <v>39</v>
      </c>
      <c r="B37" s="33">
        <f>'[5]вспомогат'!B35</f>
        <v>45725508</v>
      </c>
      <c r="C37" s="33">
        <f>'[5]вспомогат'!C35</f>
        <v>7788424</v>
      </c>
      <c r="D37" s="38">
        <f>'[5]вспомогат'!D35</f>
        <v>2966019</v>
      </c>
      <c r="E37" s="33">
        <f>'[5]вспомогат'!G35</f>
        <v>10269820.18</v>
      </c>
      <c r="F37" s="38">
        <f>'[5]вспомогат'!H35</f>
        <v>3713237.0299999993</v>
      </c>
      <c r="G37" s="39">
        <f>'[5]вспомогат'!I35</f>
        <v>125.19262452465745</v>
      </c>
      <c r="H37" s="35">
        <f>'[5]вспомогат'!J35</f>
        <v>747218.0299999993</v>
      </c>
      <c r="I37" s="36">
        <f>'[5]вспомогат'!K35</f>
        <v>131.86005512796942</v>
      </c>
      <c r="J37" s="37">
        <f>'[5]вспомогат'!L35</f>
        <v>2481396.1799999997</v>
      </c>
    </row>
    <row r="38" spans="1:10" ht="18.75" customHeight="1">
      <c r="A38" s="51" t="s">
        <v>40</v>
      </c>
      <c r="B38" s="42">
        <f>SUM(B18:B37)</f>
        <v>628309475</v>
      </c>
      <c r="C38" s="42">
        <f>SUM(C18:C37)</f>
        <v>116866264</v>
      </c>
      <c r="D38" s="42">
        <f>SUM(D18:D37)</f>
        <v>41272126</v>
      </c>
      <c r="E38" s="42">
        <f>SUM(E18:E37)</f>
        <v>158134906.7</v>
      </c>
      <c r="F38" s="42">
        <f>SUM(F18:F37)</f>
        <v>60868119.1</v>
      </c>
      <c r="G38" s="43">
        <f>F38/D38*100</f>
        <v>147.47997013771476</v>
      </c>
      <c r="H38" s="42">
        <f>SUM(H18:H37)</f>
        <v>19595993.1</v>
      </c>
      <c r="I38" s="44">
        <f>E38/C38*100</f>
        <v>135.3127081225083</v>
      </c>
      <c r="J38" s="42">
        <f>SUM(J18:J37)</f>
        <v>41268642.7</v>
      </c>
    </row>
    <row r="39" spans="1:10" ht="20.25" customHeight="1">
      <c r="A39" s="52" t="s">
        <v>41</v>
      </c>
      <c r="B39" s="53">
        <f>'[5]вспомогат'!B36</f>
        <v>3890509571</v>
      </c>
      <c r="C39" s="53">
        <f>'[5]вспомогат'!C36</f>
        <v>866090064</v>
      </c>
      <c r="D39" s="53">
        <f>'[5]вспомогат'!D36</f>
        <v>297968182</v>
      </c>
      <c r="E39" s="53">
        <f>'[5]вспомогат'!G36</f>
        <v>1026814062.83</v>
      </c>
      <c r="F39" s="53">
        <f>'[5]вспомогат'!H36</f>
        <v>394690489.4999999</v>
      </c>
      <c r="G39" s="54">
        <f>'[5]вспомогат'!I36</f>
        <v>132.46061604658175</v>
      </c>
      <c r="H39" s="53">
        <f>'[5]вспомогат'!J36</f>
        <v>96722307.50000003</v>
      </c>
      <c r="I39" s="54">
        <f>'[5]вспомогат'!K36</f>
        <v>118.55742324160875</v>
      </c>
      <c r="J39" s="53">
        <f>'[5]вспомогат'!L36</f>
        <v>160723998.83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30.03.2015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2015-03-31T06:00:07Z</dcterms:created>
  <dcterms:modified xsi:type="dcterms:W3CDTF">2015-03-31T06:00:29Z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