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26835" windowHeight="1258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<sst xmlns="http://schemas.openxmlformats.org/spreadsheetml/2006/main" count="47" uniqueCount="42">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</sst>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7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_);\-#,##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#,##0.0"/>
    <numFmt numFmtId="189" formatCode="#,##0&quot;грн.&quot;;\-#,##0&quot;грн.&quot;"/>
    <numFmt numFmtId="190" formatCode="#,##0&quot;грн.&quot;;[Red]\-#,##0&quot;грн.&quot;"/>
    <numFmt numFmtId="191" formatCode="#,##0.00&quot;грн.&quot;;\-#,##0.00&quot;грн.&quot;"/>
    <numFmt numFmtId="192" formatCode="#,##0.00&quot;грн.&quot;;[Red]\-#,##0.00&quot;грн.&quot;"/>
    <numFmt numFmtId="193" formatCode="_-* #,##0&quot;грн.&quot;_-;\-* #,##0&quot;грн.&quot;_-;_-* &quot;-&quot;&quot;грн.&quot;_-;_-@_-"/>
    <numFmt numFmtId="194" formatCode="_-* #,##0_г_р_н_._-;\-* #,##0_г_р_н_._-;_-* &quot;-&quot;_г_р_н_._-;_-@_-"/>
    <numFmt numFmtId="195" formatCode="_-* #,##0.00&quot;грн.&quot;_-;\-* #,##0.00&quot;грн.&quot;_-;_-* &quot;-&quot;??&quot;грн.&quot;_-;_-@_-"/>
    <numFmt numFmtId="196" formatCode="_-* #,##0.00_г_р_н_._-;\-* #,##0.00_г_р_н_._-;_-* &quot;-&quot;??_г_р_н_._-;_-@_-"/>
    <numFmt numFmtId="197" formatCode="0.0_)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0.0%"/>
    <numFmt numFmtId="207" formatCode="_-* #,##0.00\ _р_._-;\-* #,##0.00\ _р_._-;_-* &quot;-&quot;??\ _р_._-;_-@_-"/>
    <numFmt numFmtId="208" formatCode="\$#.00"/>
    <numFmt numFmtId="209" formatCode="#.00"/>
    <numFmt numFmtId="210" formatCode="%#.00"/>
    <numFmt numFmtId="211" formatCode="#."/>
    <numFmt numFmtId="212" formatCode="#,##0.000"/>
    <numFmt numFmtId="213" formatCode="_-&quot;грн.&quot;* #,##0_-;\-&quot;грн.&quot;* #,##0_-;_-&quot;грн.&quot;* &quot;-&quot;_-;_-@_-"/>
    <numFmt numFmtId="214" formatCode="_-* #,##0_-;\-* #,##0_-;_-* &quot;-&quot;_-;_-@_-"/>
    <numFmt numFmtId="215" formatCode="_-&quot;грн.&quot;* #,##0.00_-;\-&quot;грн.&quot;* #,##0.00_-;_-&quot;грн.&quot;* &quot;-&quot;??_-;_-@_-"/>
    <numFmt numFmtId="216" formatCode="_-* #,##0.00_-;\-* #,##0.00_-;_-* &quot;-&quot;??_-;_-@_-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#,##0\ &quot;р.&quot;;[Red]\-#,##0\ &quot;р.&quot;"/>
    <numFmt numFmtId="221" formatCode="#,##0\ _г_р_н_."/>
    <numFmt numFmtId="222" formatCode="#,##0.0\ _р_."/>
    <numFmt numFmtId="223" formatCode="#,##0\ _р_."/>
    <numFmt numFmtId="224" formatCode="_-* #,##0.0\ _г_р_н_._-;\-* #,##0.0\ _г_р_н_._-;_-* &quot;-&quot;??\ _г_р_н_._-;_-@_-"/>
    <numFmt numFmtId="225" formatCode="_-* #,##0\ _г_р_н_._-;\-* #,##0\ _г_р_н_._-;_-* &quot;-&quot;??\ _г_р_н_._-;_-@_-"/>
    <numFmt numFmtId="226" formatCode="#,##0.00_);\-#,##0.00"/>
  </numFmts>
  <fonts count="25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i/>
      <sz val="10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 Cyr"/>
      <family val="0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0"/>
    </font>
    <font>
      <sz val="8"/>
      <name val="Times New Roman"/>
      <family val="1"/>
    </font>
    <font>
      <sz val="8.15"/>
      <name val="Times New Roman"/>
      <family val="0"/>
    </font>
    <font>
      <sz val="8.05"/>
      <name val="Times New Roman"/>
      <family val="0"/>
    </font>
    <font>
      <sz val="7.9"/>
      <name val="Times New Roman"/>
      <family val="0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3" fillId="0" borderId="0">
      <alignment/>
      <protection locked="0"/>
    </xf>
    <xf numFmtId="209" fontId="3" fillId="0" borderId="0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208" fontId="3" fillId="0" borderId="0">
      <alignment/>
      <protection locked="0"/>
    </xf>
    <xf numFmtId="0" fontId="3" fillId="0" borderId="0">
      <alignment/>
      <protection locked="0"/>
    </xf>
    <xf numFmtId="211" fontId="3" fillId="0" borderId="1">
      <alignment/>
      <protection locked="0"/>
    </xf>
    <xf numFmtId="211" fontId="4" fillId="0" borderId="0">
      <alignment/>
      <protection locked="0"/>
    </xf>
    <xf numFmtId="211" fontId="4" fillId="0" borderId="0">
      <alignment/>
      <protection locked="0"/>
    </xf>
    <xf numFmtId="0" fontId="3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169" fontId="10" fillId="0" borderId="0" applyFont="0" applyFill="0" applyBorder="0" applyAlignment="0" applyProtection="0"/>
    <xf numFmtId="207" fontId="6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210" fontId="3" fillId="0" borderId="0">
      <alignment/>
      <protection locked="0"/>
    </xf>
  </cellStyleXfs>
  <cellXfs count="60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5" xfId="0" applyNumberFormat="1" applyFill="1" applyBorder="1" applyAlignment="1" applyProtection="1">
      <alignment/>
      <protection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2" fillId="0" borderId="7" xfId="0" applyNumberFormat="1" applyFont="1" applyFill="1" applyBorder="1" applyAlignment="1" applyProtection="1">
      <alignment/>
      <protection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/>
      <protection/>
    </xf>
    <xf numFmtId="0" fontId="14" fillId="0" borderId="3" xfId="0" applyNumberFormat="1" applyFont="1" applyFill="1" applyBorder="1" applyAlignment="1" applyProtection="1">
      <alignment horizontal="center"/>
      <protection/>
    </xf>
    <xf numFmtId="0" fontId="14" fillId="0" borderId="4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/>
      <protection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3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5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" fillId="0" borderId="0" xfId="0" applyAlignment="1">
      <alignment/>
    </xf>
    <xf numFmtId="3" fontId="16" fillId="0" borderId="0" xfId="0" applyFont="1" applyAlignment="1">
      <alignment horizontal="right" vertical="center"/>
    </xf>
    <xf numFmtId="188" fontId="16" fillId="0" borderId="0" xfId="0" applyNumberFormat="1" applyFont="1" applyAlignment="1">
      <alignment horizontal="right" vertical="center"/>
    </xf>
    <xf numFmtId="3" fontId="14" fillId="0" borderId="0" xfId="0" applyNumberFormat="1" applyFont="1" applyFill="1" applyBorder="1" applyAlignment="1" applyProtection="1">
      <alignment horizontal="right" vertical="top"/>
      <protection/>
    </xf>
    <xf numFmtId="180" fontId="13" fillId="0" borderId="0" xfId="0" applyFont="1" applyAlignment="1">
      <alignment horizontal="right" vertical="top"/>
    </xf>
    <xf numFmtId="3" fontId="13" fillId="0" borderId="0" xfId="0" applyFont="1" applyAlignment="1">
      <alignment horizontal="right" vertical="top"/>
    </xf>
    <xf numFmtId="3" fontId="17" fillId="0" borderId="0" xfId="0" applyFont="1" applyAlignment="1">
      <alignment horizontal="right" vertical="center"/>
    </xf>
    <xf numFmtId="187" fontId="1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3" fontId="19" fillId="0" borderId="0" xfId="0" applyFont="1" applyAlignment="1">
      <alignment horizontal="right"/>
    </xf>
    <xf numFmtId="187" fontId="20" fillId="0" borderId="0" xfId="0" applyNumberFormat="1" applyFont="1" applyFill="1" applyBorder="1" applyAlignment="1" applyProtection="1">
      <alignment horizontal="right"/>
      <protection/>
    </xf>
    <xf numFmtId="180" fontId="21" fillId="0" borderId="0" xfId="0" applyFont="1" applyAlignment="1">
      <alignment horizontal="right"/>
    </xf>
    <xf numFmtId="3" fontId="16" fillId="0" borderId="0" xfId="0" applyFont="1" applyAlignment="1">
      <alignment horizontal="right"/>
    </xf>
    <xf numFmtId="3" fontId="17" fillId="0" borderId="0" xfId="0" applyFont="1" applyAlignment="1">
      <alignment horizontal="right"/>
    </xf>
    <xf numFmtId="187" fontId="14" fillId="0" borderId="0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180" fontId="13" fillId="0" borderId="0" xfId="0" applyFont="1" applyAlignment="1">
      <alignment horizontal="right"/>
    </xf>
    <xf numFmtId="3" fontId="13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188" fontId="23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188" fontId="17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Font="1" applyAlignment="1">
      <alignment horizontal="center" vertical="center"/>
    </xf>
    <xf numFmtId="3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</cellXfs>
  <cellStyles count="30">
    <cellStyle name="Normal" xfId="0"/>
    <cellStyle name="”€ќђќ‘ћ‚›‰" xfId="15"/>
    <cellStyle name="”€љ‘€ђћ‚ђќќ›‰" xfId="16"/>
    <cellStyle name="”ќђќ‘ћ‚›‰" xfId="17"/>
    <cellStyle name="”љ‘ђћ‚ђќќ›‰" xfId="18"/>
    <cellStyle name="„…ќ…†ќ›‰" xfId="19"/>
    <cellStyle name="„ђ’ђ" xfId="20"/>
    <cellStyle name="€’ћѓћ‚›‰" xfId="21"/>
    <cellStyle name="‡ђѓћ‹ћ‚ћљ1" xfId="22"/>
    <cellStyle name="‡ђѓћ‹ћ‚ћљ2" xfId="23"/>
    <cellStyle name="’ћѓћ‚›‰" xfId="24"/>
    <cellStyle name="F2" xfId="25"/>
    <cellStyle name="F3" xfId="26"/>
    <cellStyle name="F4" xfId="27"/>
    <cellStyle name="F5" xfId="28"/>
    <cellStyle name="F6" xfId="29"/>
    <cellStyle name="F7" xfId="30"/>
    <cellStyle name="F8" xfId="31"/>
    <cellStyle name="Iau?iue_atacln 1998 di eern." xfId="32"/>
    <cellStyle name="Normal_Доходи" xfId="33"/>
    <cellStyle name="Hyperlink" xfId="34"/>
    <cellStyle name="Currency" xfId="35"/>
    <cellStyle name="Currency [0]" xfId="36"/>
    <cellStyle name="Followed Hyperlink" xfId="37"/>
    <cellStyle name="Percent" xfId="38"/>
    <cellStyle name="Тысячи [0]_Розподіл (2)" xfId="39"/>
    <cellStyle name="Тысячи_бюджет 1998 по клас." xfId="40"/>
    <cellStyle name="Comma" xfId="41"/>
    <cellStyle name="Comma [0]" xfId="42"/>
    <cellStyle name="Џђћ–…ќ’ќ›‰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5;&#1040;&#1055;&#1050;&#1040;%20&#1044;&#1051;&#1071;%20&#1057;&#1042;&#1054;&#1048;&#1061;\&#1058;&#1040;&#1056;&#1040;&#1053;\&#1042;I&#1044;&#1055;&#1059;&#1057;&#1058;&#1050;&#1040;\&#1041;&#1045;&#1056;&#1045;&#1047;&#1045;&#1053;&#1068;_2015\&#1085;&#1072;&#1076;&#1093;_23031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23.03.2015</v>
          </cell>
        </row>
        <row r="6">
          <cell r="G6" t="str">
            <v>Фактично надійшло на 23.03.2015</v>
          </cell>
        </row>
        <row r="8">
          <cell r="D8" t="str">
            <v>березень</v>
          </cell>
          <cell r="H8" t="str">
            <v>за березень</v>
          </cell>
          <cell r="I8" t="str">
            <v>за березень</v>
          </cell>
          <cell r="K8" t="str">
            <v>за 3 місяці</v>
          </cell>
        </row>
        <row r="9">
          <cell r="B9" t="str">
            <v> рік </v>
          </cell>
          <cell r="C9" t="str">
            <v>3 міс.   </v>
          </cell>
        </row>
        <row r="10">
          <cell r="B10">
            <v>819488400</v>
          </cell>
          <cell r="C10">
            <v>195189740</v>
          </cell>
          <cell r="D10">
            <v>72212140</v>
          </cell>
          <cell r="G10">
            <v>239668530.29</v>
          </cell>
          <cell r="H10">
            <v>100013722.5</v>
          </cell>
          <cell r="I10">
            <v>138.49987342848448</v>
          </cell>
          <cell r="J10">
            <v>27801582.5</v>
          </cell>
          <cell r="K10">
            <v>122.78746326010783</v>
          </cell>
          <cell r="L10">
            <v>44478790.28999999</v>
          </cell>
        </row>
        <row r="11">
          <cell r="B11">
            <v>1799062500</v>
          </cell>
          <cell r="C11">
            <v>405670000</v>
          </cell>
          <cell r="D11">
            <v>136925000</v>
          </cell>
          <cell r="G11">
            <v>397957931.19</v>
          </cell>
          <cell r="H11">
            <v>98057947.32999998</v>
          </cell>
          <cell r="I11">
            <v>71.61434897206499</v>
          </cell>
          <cell r="J11">
            <v>-38867052.67000002</v>
          </cell>
          <cell r="K11">
            <v>98.09893045825424</v>
          </cell>
          <cell r="L11">
            <v>-7712068.810000002</v>
          </cell>
        </row>
        <row r="12">
          <cell r="B12">
            <v>146711940</v>
          </cell>
          <cell r="C12">
            <v>30832595</v>
          </cell>
          <cell r="D12">
            <v>10190821</v>
          </cell>
          <cell r="G12">
            <v>34398731.07</v>
          </cell>
          <cell r="H12">
            <v>8917350.350000001</v>
          </cell>
          <cell r="I12">
            <v>87.50374822597709</v>
          </cell>
          <cell r="J12">
            <v>-1273470.6499999985</v>
          </cell>
          <cell r="K12">
            <v>111.56612367528584</v>
          </cell>
          <cell r="L12">
            <v>3566136.0700000003</v>
          </cell>
        </row>
        <row r="13">
          <cell r="B13">
            <v>268906656</v>
          </cell>
          <cell r="C13">
            <v>68744505</v>
          </cell>
          <cell r="D13">
            <v>19697785</v>
          </cell>
          <cell r="G13">
            <v>57526253.02</v>
          </cell>
          <cell r="H13">
            <v>20033408.190000005</v>
          </cell>
          <cell r="I13">
            <v>101.70386259165691</v>
          </cell>
          <cell r="J13">
            <v>335623.19000000507</v>
          </cell>
          <cell r="K13">
            <v>83.68123826042533</v>
          </cell>
          <cell r="L13">
            <v>-11218251.979999997</v>
          </cell>
        </row>
        <row r="14">
          <cell r="B14">
            <v>198030600</v>
          </cell>
          <cell r="C14">
            <v>42123100</v>
          </cell>
          <cell r="D14">
            <v>15160300</v>
          </cell>
          <cell r="G14">
            <v>38637405.58</v>
          </cell>
          <cell r="H14">
            <v>10507403.849999998</v>
          </cell>
          <cell r="I14">
            <v>69.30868023719846</v>
          </cell>
          <cell r="J14">
            <v>-4652896.150000002</v>
          </cell>
          <cell r="K14">
            <v>91.72498125731487</v>
          </cell>
          <cell r="L14">
            <v>-3485694.420000002</v>
          </cell>
        </row>
        <row r="15">
          <cell r="B15">
            <v>30000000</v>
          </cell>
          <cell r="C15">
            <v>6663860</v>
          </cell>
          <cell r="D15">
            <v>2510010</v>
          </cell>
          <cell r="G15">
            <v>5711359.19</v>
          </cell>
          <cell r="H15">
            <v>1513592.3900000006</v>
          </cell>
          <cell r="I15">
            <v>60.30224540938086</v>
          </cell>
          <cell r="J15">
            <v>-996417.6099999994</v>
          </cell>
          <cell r="K15">
            <v>85.70647027398536</v>
          </cell>
          <cell r="L15">
            <v>-952500.8099999996</v>
          </cell>
        </row>
        <row r="16">
          <cell r="B16">
            <v>29488489</v>
          </cell>
          <cell r="C16">
            <v>4938032</v>
          </cell>
          <cell r="D16">
            <v>1567833</v>
          </cell>
          <cell r="G16">
            <v>5051951.26</v>
          </cell>
          <cell r="H16">
            <v>1290291.3099999996</v>
          </cell>
          <cell r="I16">
            <v>82.29775173758938</v>
          </cell>
          <cell r="J16">
            <v>-277541.6900000004</v>
          </cell>
          <cell r="K16">
            <v>102.30697694952158</v>
          </cell>
          <cell r="L16">
            <v>113919.25999999978</v>
          </cell>
        </row>
        <row r="17">
          <cell r="B17">
            <v>87319880</v>
          </cell>
          <cell r="C17">
            <v>19063320</v>
          </cell>
          <cell r="D17">
            <v>6599270</v>
          </cell>
          <cell r="G17">
            <v>22330246.88</v>
          </cell>
          <cell r="H17">
            <v>6952921.77</v>
          </cell>
          <cell r="I17">
            <v>105.35895288418264</v>
          </cell>
          <cell r="J17">
            <v>353651.76999999955</v>
          </cell>
          <cell r="K17">
            <v>117.13723989315608</v>
          </cell>
          <cell r="L17">
            <v>3266926.879999999</v>
          </cell>
        </row>
        <row r="18">
          <cell r="B18">
            <v>8742979</v>
          </cell>
          <cell r="C18">
            <v>1614887</v>
          </cell>
          <cell r="D18">
            <v>577613</v>
          </cell>
          <cell r="G18">
            <v>1824781.27</v>
          </cell>
          <cell r="H18">
            <v>453700.05000000005</v>
          </cell>
          <cell r="I18">
            <v>78.54740977090198</v>
          </cell>
          <cell r="J18">
            <v>-123912.94999999995</v>
          </cell>
          <cell r="K18">
            <v>112.9974586457133</v>
          </cell>
          <cell r="L18">
            <v>209894.27000000002</v>
          </cell>
        </row>
        <row r="19">
          <cell r="B19">
            <v>20371956</v>
          </cell>
          <cell r="C19">
            <v>2876816</v>
          </cell>
          <cell r="D19">
            <v>1046689</v>
          </cell>
          <cell r="G19">
            <v>3404178.19</v>
          </cell>
          <cell r="H19">
            <v>1030250.1499999999</v>
          </cell>
          <cell r="I19">
            <v>98.42944274755921</v>
          </cell>
          <cell r="J19">
            <v>-16438.850000000093</v>
          </cell>
          <cell r="K19">
            <v>118.33145359313907</v>
          </cell>
          <cell r="L19">
            <v>527362.19</v>
          </cell>
        </row>
        <row r="20">
          <cell r="B20">
            <v>40347468</v>
          </cell>
          <cell r="C20">
            <v>7294947</v>
          </cell>
          <cell r="D20">
            <v>2680210</v>
          </cell>
          <cell r="G20">
            <v>9220837.98</v>
          </cell>
          <cell r="H20">
            <v>2595265.1800000006</v>
          </cell>
          <cell r="I20">
            <v>96.83066550755353</v>
          </cell>
          <cell r="J20">
            <v>-84944.81999999937</v>
          </cell>
          <cell r="K20">
            <v>126.40034231914228</v>
          </cell>
          <cell r="L20">
            <v>1925890.9800000004</v>
          </cell>
        </row>
        <row r="21">
          <cell r="B21">
            <v>31549680</v>
          </cell>
          <cell r="C21">
            <v>6458695</v>
          </cell>
          <cell r="D21">
            <v>2196935</v>
          </cell>
          <cell r="G21">
            <v>7679043.98</v>
          </cell>
          <cell r="H21">
            <v>1967114.3900000006</v>
          </cell>
          <cell r="I21">
            <v>89.53903460958111</v>
          </cell>
          <cell r="J21">
            <v>-229820.6099999994</v>
          </cell>
          <cell r="K21">
            <v>118.89466804052522</v>
          </cell>
          <cell r="L21">
            <v>1220348.9800000004</v>
          </cell>
        </row>
        <row r="22">
          <cell r="B22">
            <v>41928488</v>
          </cell>
          <cell r="C22">
            <v>8788956</v>
          </cell>
          <cell r="D22">
            <v>2648843</v>
          </cell>
          <cell r="G22">
            <v>11042112.91</v>
          </cell>
          <cell r="H22">
            <v>2779969.4699999997</v>
          </cell>
          <cell r="I22">
            <v>104.95033001200899</v>
          </cell>
          <cell r="J22">
            <v>131126.46999999974</v>
          </cell>
          <cell r="K22">
            <v>125.63622926317983</v>
          </cell>
          <cell r="L22">
            <v>2253156.91</v>
          </cell>
        </row>
        <row r="23">
          <cell r="B23">
            <v>22320700</v>
          </cell>
          <cell r="C23">
            <v>4161616</v>
          </cell>
          <cell r="D23">
            <v>1439496</v>
          </cell>
          <cell r="G23">
            <v>4826812.19</v>
          </cell>
          <cell r="H23">
            <v>1255268.0000000005</v>
          </cell>
          <cell r="I23">
            <v>87.20190955723396</v>
          </cell>
          <cell r="J23">
            <v>-184227.99999999953</v>
          </cell>
          <cell r="K23">
            <v>115.9840838270518</v>
          </cell>
          <cell r="L23">
            <v>665196.1900000004</v>
          </cell>
        </row>
        <row r="24">
          <cell r="B24">
            <v>25837284</v>
          </cell>
          <cell r="C24">
            <v>4315524</v>
          </cell>
          <cell r="D24">
            <v>1361924</v>
          </cell>
          <cell r="G24">
            <v>4543493.79</v>
          </cell>
          <cell r="H24">
            <v>1508928.19</v>
          </cell>
          <cell r="I24">
            <v>110.79386147832038</v>
          </cell>
          <cell r="J24">
            <v>147004.18999999994</v>
          </cell>
          <cell r="K24">
            <v>105.28255178281943</v>
          </cell>
          <cell r="L24">
            <v>227969.79000000004</v>
          </cell>
        </row>
        <row r="25">
          <cell r="B25">
            <v>33043630</v>
          </cell>
          <cell r="C25">
            <v>5388175</v>
          </cell>
          <cell r="D25">
            <v>2095375</v>
          </cell>
          <cell r="G25">
            <v>7218031.6</v>
          </cell>
          <cell r="H25">
            <v>2017453.6499999994</v>
          </cell>
          <cell r="I25">
            <v>96.28126946250669</v>
          </cell>
          <cell r="J25">
            <v>-77921.35000000056</v>
          </cell>
          <cell r="K25">
            <v>133.9606007599976</v>
          </cell>
          <cell r="L25">
            <v>1829856.5999999996</v>
          </cell>
        </row>
        <row r="26">
          <cell r="B26">
            <v>22284310</v>
          </cell>
          <cell r="C26">
            <v>3844334</v>
          </cell>
          <cell r="D26">
            <v>1378449</v>
          </cell>
          <cell r="G26">
            <v>4538797.56</v>
          </cell>
          <cell r="H26">
            <v>1472809.0899999994</v>
          </cell>
          <cell r="I26">
            <v>106.84538129448381</v>
          </cell>
          <cell r="J26">
            <v>94360.08999999939</v>
          </cell>
          <cell r="K26">
            <v>118.0646000061389</v>
          </cell>
          <cell r="L26">
            <v>694463.5599999996</v>
          </cell>
        </row>
        <row r="27">
          <cell r="B27">
            <v>17697150</v>
          </cell>
          <cell r="C27">
            <v>3056082</v>
          </cell>
          <cell r="D27">
            <v>1080818</v>
          </cell>
          <cell r="G27">
            <v>3598020.82</v>
          </cell>
          <cell r="H27">
            <v>1008159.3699999996</v>
          </cell>
          <cell r="I27">
            <v>93.27744079021627</v>
          </cell>
          <cell r="J27">
            <v>-72658.63000000035</v>
          </cell>
          <cell r="K27">
            <v>117.7331243075284</v>
          </cell>
          <cell r="L27">
            <v>541938.8199999998</v>
          </cell>
        </row>
        <row r="28">
          <cell r="B28">
            <v>31695399</v>
          </cell>
          <cell r="C28">
            <v>6558790</v>
          </cell>
          <cell r="D28">
            <v>2242921</v>
          </cell>
          <cell r="G28">
            <v>7556662.81</v>
          </cell>
          <cell r="H28">
            <v>1977313.1399999997</v>
          </cell>
          <cell r="I28">
            <v>88.1579484966256</v>
          </cell>
          <cell r="J28">
            <v>-265607.86000000034</v>
          </cell>
          <cell r="K28">
            <v>115.21428205507418</v>
          </cell>
          <cell r="L28">
            <v>997872.8099999996</v>
          </cell>
        </row>
        <row r="29">
          <cell r="B29">
            <v>58735651</v>
          </cell>
          <cell r="C29">
            <v>11341225</v>
          </cell>
          <cell r="D29">
            <v>4211648</v>
          </cell>
          <cell r="G29">
            <v>13318180.53</v>
          </cell>
          <cell r="H29">
            <v>3451212.83</v>
          </cell>
          <cell r="I29">
            <v>81.94447470443875</v>
          </cell>
          <cell r="J29">
            <v>-760435.1699999999</v>
          </cell>
          <cell r="K29">
            <v>117.43158724035543</v>
          </cell>
          <cell r="L29">
            <v>1976955.5299999993</v>
          </cell>
        </row>
        <row r="30">
          <cell r="B30">
            <v>26394087</v>
          </cell>
          <cell r="C30">
            <v>4311901</v>
          </cell>
          <cell r="D30">
            <v>1608128</v>
          </cell>
          <cell r="G30">
            <v>4938765.88</v>
          </cell>
          <cell r="H30">
            <v>1578358.48</v>
          </cell>
          <cell r="I30">
            <v>98.14880905002586</v>
          </cell>
          <cell r="J30">
            <v>-29769.52000000002</v>
          </cell>
          <cell r="K30">
            <v>114.53801652681727</v>
          </cell>
          <cell r="L30">
            <v>626864.8799999999</v>
          </cell>
        </row>
        <row r="31">
          <cell r="B31">
            <v>28801924</v>
          </cell>
          <cell r="C31">
            <v>5854233</v>
          </cell>
          <cell r="D31">
            <v>2133846</v>
          </cell>
          <cell r="G31">
            <v>5307494.99</v>
          </cell>
          <cell r="H31">
            <v>1468322.9900000002</v>
          </cell>
          <cell r="I31">
            <v>68.81110398782295</v>
          </cell>
          <cell r="J31">
            <v>-665523.0099999998</v>
          </cell>
          <cell r="K31">
            <v>90.66080885403775</v>
          </cell>
          <cell r="L31">
            <v>-546738.0099999998</v>
          </cell>
        </row>
        <row r="32">
          <cell r="B32">
            <v>12498571</v>
          </cell>
          <cell r="C32">
            <v>1901666</v>
          </cell>
          <cell r="D32">
            <v>738640</v>
          </cell>
          <cell r="G32">
            <v>2152095.04</v>
          </cell>
          <cell r="H32">
            <v>668733.31</v>
          </cell>
          <cell r="I32">
            <v>90.53575625473844</v>
          </cell>
          <cell r="J32">
            <v>-69906.68999999994</v>
          </cell>
          <cell r="K32">
            <v>113.16892871829228</v>
          </cell>
          <cell r="L32">
            <v>250429.04000000004</v>
          </cell>
        </row>
        <row r="33">
          <cell r="B33">
            <v>24220261</v>
          </cell>
          <cell r="C33">
            <v>3927606</v>
          </cell>
          <cell r="D33">
            <v>1496149</v>
          </cell>
          <cell r="G33">
            <v>4252014.22</v>
          </cell>
          <cell r="H33">
            <v>1231322.2599999998</v>
          </cell>
          <cell r="I33">
            <v>82.29944076425542</v>
          </cell>
          <cell r="J33">
            <v>-264826.7400000002</v>
          </cell>
          <cell r="K33">
            <v>108.25969356396745</v>
          </cell>
          <cell r="L33">
            <v>324408.21999999974</v>
          </cell>
        </row>
        <row r="34">
          <cell r="B34">
            <v>19306060</v>
          </cell>
          <cell r="C34">
            <v>3381035</v>
          </cell>
          <cell r="D34">
            <v>1201320</v>
          </cell>
          <cell r="G34">
            <v>3415978.48</v>
          </cell>
          <cell r="H34">
            <v>801902.2999999998</v>
          </cell>
          <cell r="I34">
            <v>66.75176472546863</v>
          </cell>
          <cell r="J34">
            <v>-399417.7000000002</v>
          </cell>
          <cell r="K34">
            <v>101.0335142937</v>
          </cell>
          <cell r="L34">
            <v>34943.47999999998</v>
          </cell>
        </row>
        <row r="35">
          <cell r="B35">
            <v>45725508</v>
          </cell>
          <cell r="C35">
            <v>7788424</v>
          </cell>
          <cell r="D35">
            <v>2966019</v>
          </cell>
          <cell r="G35">
            <v>8512924.77</v>
          </cell>
          <cell r="H35">
            <v>1956341.6199999992</v>
          </cell>
          <cell r="I35">
            <v>65.95849925438776</v>
          </cell>
          <cell r="J35">
            <v>-1009677.3800000008</v>
          </cell>
          <cell r="K35">
            <v>109.30227694331998</v>
          </cell>
          <cell r="L35">
            <v>724500.7699999996</v>
          </cell>
        </row>
        <row r="36">
          <cell r="B36">
            <v>3890509571</v>
          </cell>
          <cell r="C36">
            <v>866090064</v>
          </cell>
          <cell r="D36">
            <v>297968182</v>
          </cell>
          <cell r="G36">
            <v>908632635.4900001</v>
          </cell>
          <cell r="H36">
            <v>276509062.16</v>
          </cell>
          <cell r="I36">
            <v>92.79818412289404</v>
          </cell>
          <cell r="J36">
            <v>-21459119.84000001</v>
          </cell>
          <cell r="K36">
            <v>104.91202627282424</v>
          </cell>
          <cell r="L36">
            <v>42542571.489999995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1117"/>
  <dimension ref="A2:J43"/>
  <sheetViews>
    <sheetView tabSelected="1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45" sqref="A45"/>
    </sheetView>
  </sheetViews>
  <sheetFormatPr defaultColWidth="9.140625" defaultRowHeight="12.75"/>
  <cols>
    <col min="1" max="1" width="28.5742187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0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23.03.2015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23.03.2015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березень</v>
      </c>
      <c r="E8" s="20" t="s">
        <v>10</v>
      </c>
      <c r="F8" s="21" t="str">
        <f>'[5]вспомогат'!H8</f>
        <v>за березень</v>
      </c>
      <c r="G8" s="22" t="str">
        <f>'[5]вспомогат'!I8</f>
        <v>за березень</v>
      </c>
      <c r="H8" s="23"/>
      <c r="I8" s="22" t="str">
        <f>'[5]вспомогат'!K8</f>
        <v>за 3 місяці</v>
      </c>
      <c r="J8" s="23"/>
    </row>
    <row r="9" spans="1:10" ht="12.75">
      <c r="A9" s="24"/>
      <c r="B9" s="25" t="str">
        <f>'[5]вспомогат'!B9</f>
        <v> рік </v>
      </c>
      <c r="C9" s="26" t="str">
        <f>'[5]вспомогат'!C9</f>
        <v>3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'[5]вспомогат'!B10</f>
        <v>819488400</v>
      </c>
      <c r="C10" s="33">
        <f>'[5]вспомогат'!C10</f>
        <v>195189740</v>
      </c>
      <c r="D10" s="33">
        <f>'[5]вспомогат'!D10</f>
        <v>72212140</v>
      </c>
      <c r="E10" s="33">
        <f>'[5]вспомогат'!G10</f>
        <v>239668530.29</v>
      </c>
      <c r="F10" s="33">
        <f>'[5]вспомогат'!H10</f>
        <v>100013722.5</v>
      </c>
      <c r="G10" s="34">
        <f>'[5]вспомогат'!I10</f>
        <v>138.49987342848448</v>
      </c>
      <c r="H10" s="35">
        <f>'[5]вспомогат'!J10</f>
        <v>27801582.5</v>
      </c>
      <c r="I10" s="36">
        <f>'[5]вспомогат'!K10</f>
        <v>122.78746326010783</v>
      </c>
      <c r="J10" s="37">
        <f>'[5]вспомогат'!L10</f>
        <v>44478790.28999999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'[5]вспомогат'!B11</f>
        <v>1799062500</v>
      </c>
      <c r="C12" s="33">
        <f>'[5]вспомогат'!C11</f>
        <v>405670000</v>
      </c>
      <c r="D12" s="38">
        <f>'[5]вспомогат'!D11</f>
        <v>136925000</v>
      </c>
      <c r="E12" s="33">
        <f>'[5]вспомогат'!G11</f>
        <v>397957931.19</v>
      </c>
      <c r="F12" s="38">
        <f>'[5]вспомогат'!H11</f>
        <v>98057947.32999998</v>
      </c>
      <c r="G12" s="39">
        <f>'[5]вспомогат'!I11</f>
        <v>71.61434897206499</v>
      </c>
      <c r="H12" s="35">
        <f>'[5]вспомогат'!J11</f>
        <v>-38867052.67000002</v>
      </c>
      <c r="I12" s="36">
        <f>'[5]вспомогат'!K11</f>
        <v>98.09893045825424</v>
      </c>
      <c r="J12" s="37">
        <f>'[5]вспомогат'!L11</f>
        <v>-7712068.810000002</v>
      </c>
    </row>
    <row r="13" spans="1:10" ht="12.75">
      <c r="A13" s="32" t="s">
        <v>15</v>
      </c>
      <c r="B13" s="33">
        <f>'[5]вспомогат'!B12</f>
        <v>146711940</v>
      </c>
      <c r="C13" s="33">
        <f>'[5]вспомогат'!C12</f>
        <v>30832595</v>
      </c>
      <c r="D13" s="38">
        <f>'[5]вспомогат'!D12</f>
        <v>10190821</v>
      </c>
      <c r="E13" s="33">
        <f>'[5]вспомогат'!G12</f>
        <v>34398731.07</v>
      </c>
      <c r="F13" s="38">
        <f>'[5]вспомогат'!H12</f>
        <v>8917350.350000001</v>
      </c>
      <c r="G13" s="39">
        <f>'[5]вспомогат'!I12</f>
        <v>87.50374822597709</v>
      </c>
      <c r="H13" s="35">
        <f>'[5]вспомогат'!J12</f>
        <v>-1273470.6499999985</v>
      </c>
      <c r="I13" s="36">
        <f>'[5]вспомогат'!K12</f>
        <v>111.56612367528584</v>
      </c>
      <c r="J13" s="37">
        <f>'[5]вспомогат'!L12</f>
        <v>3566136.0700000003</v>
      </c>
    </row>
    <row r="14" spans="1:10" ht="12.75">
      <c r="A14" s="40" t="s">
        <v>16</v>
      </c>
      <c r="B14" s="33">
        <f>'[5]вспомогат'!B13</f>
        <v>268906656</v>
      </c>
      <c r="C14" s="33">
        <f>'[5]вспомогат'!C13</f>
        <v>68744505</v>
      </c>
      <c r="D14" s="38">
        <f>'[5]вспомогат'!D13</f>
        <v>19697785</v>
      </c>
      <c r="E14" s="33">
        <f>'[5]вспомогат'!G13</f>
        <v>57526253.02</v>
      </c>
      <c r="F14" s="38">
        <f>'[5]вспомогат'!H13</f>
        <v>20033408.190000005</v>
      </c>
      <c r="G14" s="39">
        <f>'[5]вспомогат'!I13</f>
        <v>101.70386259165691</v>
      </c>
      <c r="H14" s="35">
        <f>'[5]вспомогат'!J13</f>
        <v>335623.19000000507</v>
      </c>
      <c r="I14" s="36">
        <f>'[5]вспомогат'!K13</f>
        <v>83.68123826042533</v>
      </c>
      <c r="J14" s="37">
        <f>'[5]вспомогат'!L13</f>
        <v>-11218251.979999997</v>
      </c>
    </row>
    <row r="15" spans="1:10" ht="12.75">
      <c r="A15" s="32" t="s">
        <v>17</v>
      </c>
      <c r="B15" s="33">
        <f>'[5]вспомогат'!B14</f>
        <v>198030600</v>
      </c>
      <c r="C15" s="33">
        <f>'[5]вспомогат'!C14</f>
        <v>42123100</v>
      </c>
      <c r="D15" s="38">
        <f>'[5]вспомогат'!D14</f>
        <v>15160300</v>
      </c>
      <c r="E15" s="33">
        <f>'[5]вспомогат'!G14</f>
        <v>38637405.58</v>
      </c>
      <c r="F15" s="38">
        <f>'[5]вспомогат'!H14</f>
        <v>10507403.849999998</v>
      </c>
      <c r="G15" s="39">
        <f>'[5]вспомогат'!I14</f>
        <v>69.30868023719846</v>
      </c>
      <c r="H15" s="35">
        <f>'[5]вспомогат'!J14</f>
        <v>-4652896.150000002</v>
      </c>
      <c r="I15" s="36">
        <f>'[5]вспомогат'!K14</f>
        <v>91.72498125731487</v>
      </c>
      <c r="J15" s="37">
        <f>'[5]вспомогат'!L14</f>
        <v>-3485694.420000002</v>
      </c>
    </row>
    <row r="16" spans="1:10" ht="12.75">
      <c r="A16" s="32" t="s">
        <v>18</v>
      </c>
      <c r="B16" s="33">
        <f>'[5]вспомогат'!B15</f>
        <v>30000000</v>
      </c>
      <c r="C16" s="33">
        <f>'[5]вспомогат'!C15</f>
        <v>6663860</v>
      </c>
      <c r="D16" s="38">
        <f>'[5]вспомогат'!D15</f>
        <v>2510010</v>
      </c>
      <c r="E16" s="33">
        <f>'[5]вспомогат'!G15</f>
        <v>5711359.19</v>
      </c>
      <c r="F16" s="38">
        <f>'[5]вспомогат'!H15</f>
        <v>1513592.3900000006</v>
      </c>
      <c r="G16" s="39">
        <f>'[5]вспомогат'!I15</f>
        <v>60.30224540938086</v>
      </c>
      <c r="H16" s="35">
        <f>'[5]вспомогат'!J15</f>
        <v>-996417.6099999994</v>
      </c>
      <c r="I16" s="36">
        <f>'[5]вспомогат'!K15</f>
        <v>85.70647027398536</v>
      </c>
      <c r="J16" s="37">
        <f>'[5]вспомогат'!L15</f>
        <v>-952500.8099999996</v>
      </c>
    </row>
    <row r="17" spans="1:10" ht="20.25" customHeight="1">
      <c r="A17" s="41" t="s">
        <v>19</v>
      </c>
      <c r="B17" s="42">
        <f>SUM(B12:B16)</f>
        <v>2442711696</v>
      </c>
      <c r="C17" s="42">
        <f>SUM(C12:C16)</f>
        <v>554034060</v>
      </c>
      <c r="D17" s="42">
        <f>SUM(D12:D16)</f>
        <v>184483916</v>
      </c>
      <c r="E17" s="42">
        <f>SUM(E12:E16)</f>
        <v>534231680.04999995</v>
      </c>
      <c r="F17" s="42">
        <f>SUM(F12:F16)</f>
        <v>139029702.10999995</v>
      </c>
      <c r="G17" s="43">
        <f>F17/D17*100</f>
        <v>75.36142181088564</v>
      </c>
      <c r="H17" s="42">
        <f>SUM(H12:H16)</f>
        <v>-45454213.890000015</v>
      </c>
      <c r="I17" s="44">
        <f>E17/C17*100</f>
        <v>96.4257829293022</v>
      </c>
      <c r="J17" s="42">
        <f>SUM(J12:J16)</f>
        <v>-19802379.95</v>
      </c>
    </row>
    <row r="18" spans="1:10" ht="20.25" customHeight="1">
      <c r="A18" s="32" t="s">
        <v>20</v>
      </c>
      <c r="B18" s="45">
        <f>'[5]вспомогат'!B16</f>
        <v>29488489</v>
      </c>
      <c r="C18" s="45">
        <f>'[5]вспомогат'!C16</f>
        <v>4938032</v>
      </c>
      <c r="D18" s="46">
        <f>'[5]вспомогат'!D16</f>
        <v>1567833</v>
      </c>
      <c r="E18" s="45">
        <f>'[5]вспомогат'!G16</f>
        <v>5051951.26</v>
      </c>
      <c r="F18" s="46">
        <f>'[5]вспомогат'!H16</f>
        <v>1290291.3099999996</v>
      </c>
      <c r="G18" s="47">
        <f>'[5]вспомогат'!I16</f>
        <v>82.29775173758938</v>
      </c>
      <c r="H18" s="48">
        <f>'[5]вспомогат'!J16</f>
        <v>-277541.6900000004</v>
      </c>
      <c r="I18" s="49">
        <f>'[5]вспомогат'!K16</f>
        <v>102.30697694952158</v>
      </c>
      <c r="J18" s="50">
        <f>'[5]вспомогат'!L16</f>
        <v>113919.25999999978</v>
      </c>
    </row>
    <row r="19" spans="1:10" ht="12.75">
      <c r="A19" s="32" t="s">
        <v>21</v>
      </c>
      <c r="B19" s="33">
        <f>'[5]вспомогат'!B17</f>
        <v>87319880</v>
      </c>
      <c r="C19" s="33">
        <f>'[5]вспомогат'!C17</f>
        <v>19063320</v>
      </c>
      <c r="D19" s="38">
        <f>'[5]вспомогат'!D17</f>
        <v>6599270</v>
      </c>
      <c r="E19" s="33">
        <f>'[5]вспомогат'!G17</f>
        <v>22330246.88</v>
      </c>
      <c r="F19" s="38">
        <f>'[5]вспомогат'!H17</f>
        <v>6952921.77</v>
      </c>
      <c r="G19" s="39">
        <f>'[5]вспомогат'!I17</f>
        <v>105.35895288418264</v>
      </c>
      <c r="H19" s="35">
        <f>'[5]вспомогат'!J17</f>
        <v>353651.76999999955</v>
      </c>
      <c r="I19" s="36">
        <f>'[5]вспомогат'!K17</f>
        <v>117.13723989315608</v>
      </c>
      <c r="J19" s="37">
        <f>'[5]вспомогат'!L17</f>
        <v>3266926.879999999</v>
      </c>
    </row>
    <row r="20" spans="1:10" ht="12.75">
      <c r="A20" s="32" t="s">
        <v>22</v>
      </c>
      <c r="B20" s="33">
        <f>'[5]вспомогат'!B18</f>
        <v>8742979</v>
      </c>
      <c r="C20" s="33">
        <f>'[5]вспомогат'!C18</f>
        <v>1614887</v>
      </c>
      <c r="D20" s="38">
        <f>'[5]вспомогат'!D18</f>
        <v>577613</v>
      </c>
      <c r="E20" s="33">
        <f>'[5]вспомогат'!G18</f>
        <v>1824781.27</v>
      </c>
      <c r="F20" s="38">
        <f>'[5]вспомогат'!H18</f>
        <v>453700.05000000005</v>
      </c>
      <c r="G20" s="39">
        <f>'[5]вспомогат'!I18</f>
        <v>78.54740977090198</v>
      </c>
      <c r="H20" s="35">
        <f>'[5]вспомогат'!J18</f>
        <v>-123912.94999999995</v>
      </c>
      <c r="I20" s="36">
        <f>'[5]вспомогат'!K18</f>
        <v>112.9974586457133</v>
      </c>
      <c r="J20" s="37">
        <f>'[5]вспомогат'!L18</f>
        <v>209894.27000000002</v>
      </c>
    </row>
    <row r="21" spans="1:10" ht="12.75">
      <c r="A21" s="32" t="s">
        <v>23</v>
      </c>
      <c r="B21" s="33">
        <f>'[5]вспомогат'!B19</f>
        <v>20371956</v>
      </c>
      <c r="C21" s="33">
        <f>'[5]вспомогат'!C19</f>
        <v>2876816</v>
      </c>
      <c r="D21" s="38">
        <f>'[5]вспомогат'!D19</f>
        <v>1046689</v>
      </c>
      <c r="E21" s="33">
        <f>'[5]вспомогат'!G19</f>
        <v>3404178.19</v>
      </c>
      <c r="F21" s="38">
        <f>'[5]вспомогат'!H19</f>
        <v>1030250.1499999999</v>
      </c>
      <c r="G21" s="39">
        <f>'[5]вспомогат'!I19</f>
        <v>98.42944274755921</v>
      </c>
      <c r="H21" s="35">
        <f>'[5]вспомогат'!J19</f>
        <v>-16438.850000000093</v>
      </c>
      <c r="I21" s="36">
        <f>'[5]вспомогат'!K19</f>
        <v>118.33145359313907</v>
      </c>
      <c r="J21" s="37">
        <f>'[5]вспомогат'!L19</f>
        <v>527362.19</v>
      </c>
    </row>
    <row r="22" spans="1:10" ht="12.75">
      <c r="A22" s="32" t="s">
        <v>24</v>
      </c>
      <c r="B22" s="33">
        <f>'[5]вспомогат'!B20</f>
        <v>40347468</v>
      </c>
      <c r="C22" s="33">
        <f>'[5]вспомогат'!C20</f>
        <v>7294947</v>
      </c>
      <c r="D22" s="38">
        <f>'[5]вспомогат'!D20</f>
        <v>2680210</v>
      </c>
      <c r="E22" s="33">
        <f>'[5]вспомогат'!G20</f>
        <v>9220837.98</v>
      </c>
      <c r="F22" s="38">
        <f>'[5]вспомогат'!H20</f>
        <v>2595265.1800000006</v>
      </c>
      <c r="G22" s="39">
        <f>'[5]вспомогат'!I20</f>
        <v>96.83066550755353</v>
      </c>
      <c r="H22" s="35">
        <f>'[5]вспомогат'!J20</f>
        <v>-84944.81999999937</v>
      </c>
      <c r="I22" s="36">
        <f>'[5]вспомогат'!K20</f>
        <v>126.40034231914228</v>
      </c>
      <c r="J22" s="37">
        <f>'[5]вспомогат'!L20</f>
        <v>1925890.9800000004</v>
      </c>
    </row>
    <row r="23" spans="1:10" ht="12.75">
      <c r="A23" s="32" t="s">
        <v>25</v>
      </c>
      <c r="B23" s="33">
        <f>'[5]вспомогат'!B21</f>
        <v>31549680</v>
      </c>
      <c r="C23" s="33">
        <f>'[5]вспомогат'!C21</f>
        <v>6458695</v>
      </c>
      <c r="D23" s="38">
        <f>'[5]вспомогат'!D21</f>
        <v>2196935</v>
      </c>
      <c r="E23" s="33">
        <f>'[5]вспомогат'!G21</f>
        <v>7679043.98</v>
      </c>
      <c r="F23" s="38">
        <f>'[5]вспомогат'!H21</f>
        <v>1967114.3900000006</v>
      </c>
      <c r="G23" s="39">
        <f>'[5]вспомогат'!I21</f>
        <v>89.53903460958111</v>
      </c>
      <c r="H23" s="35">
        <f>'[5]вспомогат'!J21</f>
        <v>-229820.6099999994</v>
      </c>
      <c r="I23" s="36">
        <f>'[5]вспомогат'!K21</f>
        <v>118.89466804052522</v>
      </c>
      <c r="J23" s="37">
        <f>'[5]вспомогат'!L21</f>
        <v>1220348.9800000004</v>
      </c>
    </row>
    <row r="24" spans="1:10" ht="12.75">
      <c r="A24" s="32" t="s">
        <v>26</v>
      </c>
      <c r="B24" s="33">
        <f>'[5]вспомогат'!B22</f>
        <v>41928488</v>
      </c>
      <c r="C24" s="33">
        <f>'[5]вспомогат'!C22</f>
        <v>8788956</v>
      </c>
      <c r="D24" s="38">
        <f>'[5]вспомогат'!D22</f>
        <v>2648843</v>
      </c>
      <c r="E24" s="33">
        <f>'[5]вспомогат'!G22</f>
        <v>11042112.91</v>
      </c>
      <c r="F24" s="38">
        <f>'[5]вспомогат'!H22</f>
        <v>2779969.4699999997</v>
      </c>
      <c r="G24" s="39">
        <f>'[5]вспомогат'!I22</f>
        <v>104.95033001200899</v>
      </c>
      <c r="H24" s="35">
        <f>'[5]вспомогат'!J22</f>
        <v>131126.46999999974</v>
      </c>
      <c r="I24" s="36">
        <f>'[5]вспомогат'!K22</f>
        <v>125.63622926317983</v>
      </c>
      <c r="J24" s="37">
        <f>'[5]вспомогат'!L22</f>
        <v>2253156.91</v>
      </c>
    </row>
    <row r="25" spans="1:10" ht="12.75">
      <c r="A25" s="32" t="s">
        <v>27</v>
      </c>
      <c r="B25" s="33">
        <f>'[5]вспомогат'!B23</f>
        <v>22320700</v>
      </c>
      <c r="C25" s="33">
        <f>'[5]вспомогат'!C23</f>
        <v>4161616</v>
      </c>
      <c r="D25" s="38">
        <f>'[5]вспомогат'!D23</f>
        <v>1439496</v>
      </c>
      <c r="E25" s="33">
        <f>'[5]вспомогат'!G23</f>
        <v>4826812.19</v>
      </c>
      <c r="F25" s="38">
        <f>'[5]вспомогат'!H23</f>
        <v>1255268.0000000005</v>
      </c>
      <c r="G25" s="39">
        <f>'[5]вспомогат'!I23</f>
        <v>87.20190955723396</v>
      </c>
      <c r="H25" s="35">
        <f>'[5]вспомогат'!J23</f>
        <v>-184227.99999999953</v>
      </c>
      <c r="I25" s="36">
        <f>'[5]вспомогат'!K23</f>
        <v>115.9840838270518</v>
      </c>
      <c r="J25" s="37">
        <f>'[5]вспомогат'!L23</f>
        <v>665196.1900000004</v>
      </c>
    </row>
    <row r="26" spans="1:10" ht="12.75">
      <c r="A26" s="32" t="s">
        <v>28</v>
      </c>
      <c r="B26" s="33">
        <f>'[5]вспомогат'!B24</f>
        <v>25837284</v>
      </c>
      <c r="C26" s="33">
        <f>'[5]вспомогат'!C24</f>
        <v>4315524</v>
      </c>
      <c r="D26" s="38">
        <f>'[5]вспомогат'!D24</f>
        <v>1361924</v>
      </c>
      <c r="E26" s="33">
        <f>'[5]вспомогат'!G24</f>
        <v>4543493.79</v>
      </c>
      <c r="F26" s="38">
        <f>'[5]вспомогат'!H24</f>
        <v>1508928.19</v>
      </c>
      <c r="G26" s="39">
        <f>'[5]вспомогат'!I24</f>
        <v>110.79386147832038</v>
      </c>
      <c r="H26" s="35">
        <f>'[5]вспомогат'!J24</f>
        <v>147004.18999999994</v>
      </c>
      <c r="I26" s="36">
        <f>'[5]вспомогат'!K24</f>
        <v>105.28255178281943</v>
      </c>
      <c r="J26" s="37">
        <f>'[5]вспомогат'!L24</f>
        <v>227969.79000000004</v>
      </c>
    </row>
    <row r="27" spans="1:10" ht="12.75">
      <c r="A27" s="32" t="s">
        <v>29</v>
      </c>
      <c r="B27" s="33">
        <f>'[5]вспомогат'!B25</f>
        <v>33043630</v>
      </c>
      <c r="C27" s="33">
        <f>'[5]вспомогат'!C25</f>
        <v>5388175</v>
      </c>
      <c r="D27" s="38">
        <f>'[5]вспомогат'!D25</f>
        <v>2095375</v>
      </c>
      <c r="E27" s="33">
        <f>'[5]вспомогат'!G25</f>
        <v>7218031.6</v>
      </c>
      <c r="F27" s="38">
        <f>'[5]вспомогат'!H25</f>
        <v>2017453.6499999994</v>
      </c>
      <c r="G27" s="39">
        <f>'[5]вспомогат'!I25</f>
        <v>96.28126946250669</v>
      </c>
      <c r="H27" s="35">
        <f>'[5]вспомогат'!J25</f>
        <v>-77921.35000000056</v>
      </c>
      <c r="I27" s="36">
        <f>'[5]вспомогат'!K25</f>
        <v>133.9606007599976</v>
      </c>
      <c r="J27" s="37">
        <f>'[5]вспомогат'!L25</f>
        <v>1829856.5999999996</v>
      </c>
    </row>
    <row r="28" spans="1:10" ht="12.75">
      <c r="A28" s="32" t="s">
        <v>30</v>
      </c>
      <c r="B28" s="33">
        <f>'[5]вспомогат'!B26</f>
        <v>22284310</v>
      </c>
      <c r="C28" s="33">
        <f>'[5]вспомогат'!C26</f>
        <v>3844334</v>
      </c>
      <c r="D28" s="38">
        <f>'[5]вспомогат'!D26</f>
        <v>1378449</v>
      </c>
      <c r="E28" s="33">
        <f>'[5]вспомогат'!G26</f>
        <v>4538797.56</v>
      </c>
      <c r="F28" s="38">
        <f>'[5]вспомогат'!H26</f>
        <v>1472809.0899999994</v>
      </c>
      <c r="G28" s="39">
        <f>'[5]вспомогат'!I26</f>
        <v>106.84538129448381</v>
      </c>
      <c r="H28" s="35">
        <f>'[5]вспомогат'!J26</f>
        <v>94360.08999999939</v>
      </c>
      <c r="I28" s="36">
        <f>'[5]вспомогат'!K26</f>
        <v>118.0646000061389</v>
      </c>
      <c r="J28" s="37">
        <f>'[5]вспомогат'!L26</f>
        <v>694463.5599999996</v>
      </c>
    </row>
    <row r="29" spans="1:10" ht="12.75">
      <c r="A29" s="32" t="s">
        <v>31</v>
      </c>
      <c r="B29" s="33">
        <f>'[5]вспомогат'!B27</f>
        <v>17697150</v>
      </c>
      <c r="C29" s="33">
        <f>'[5]вспомогат'!C27</f>
        <v>3056082</v>
      </c>
      <c r="D29" s="38">
        <f>'[5]вспомогат'!D27</f>
        <v>1080818</v>
      </c>
      <c r="E29" s="33">
        <f>'[5]вспомогат'!G27</f>
        <v>3598020.82</v>
      </c>
      <c r="F29" s="38">
        <f>'[5]вспомогат'!H27</f>
        <v>1008159.3699999996</v>
      </c>
      <c r="G29" s="39">
        <f>'[5]вспомогат'!I27</f>
        <v>93.27744079021627</v>
      </c>
      <c r="H29" s="35">
        <f>'[5]вспомогат'!J27</f>
        <v>-72658.63000000035</v>
      </c>
      <c r="I29" s="36">
        <f>'[5]вспомогат'!K27</f>
        <v>117.7331243075284</v>
      </c>
      <c r="J29" s="37">
        <f>'[5]вспомогат'!L27</f>
        <v>541938.8199999998</v>
      </c>
    </row>
    <row r="30" spans="1:10" ht="12.75">
      <c r="A30" s="32" t="s">
        <v>32</v>
      </c>
      <c r="B30" s="33">
        <f>'[5]вспомогат'!B28</f>
        <v>31695399</v>
      </c>
      <c r="C30" s="33">
        <f>'[5]вспомогат'!C28</f>
        <v>6558790</v>
      </c>
      <c r="D30" s="38">
        <f>'[5]вспомогат'!D28</f>
        <v>2242921</v>
      </c>
      <c r="E30" s="33">
        <f>'[5]вспомогат'!G28</f>
        <v>7556662.81</v>
      </c>
      <c r="F30" s="38">
        <f>'[5]вспомогат'!H28</f>
        <v>1977313.1399999997</v>
      </c>
      <c r="G30" s="39">
        <f>'[5]вспомогат'!I28</f>
        <v>88.1579484966256</v>
      </c>
      <c r="H30" s="35">
        <f>'[5]вспомогат'!J28</f>
        <v>-265607.86000000034</v>
      </c>
      <c r="I30" s="36">
        <f>'[5]вспомогат'!K28</f>
        <v>115.21428205507418</v>
      </c>
      <c r="J30" s="37">
        <f>'[5]вспомогат'!L28</f>
        <v>997872.8099999996</v>
      </c>
    </row>
    <row r="31" spans="1:10" ht="12.75">
      <c r="A31" s="32" t="s">
        <v>33</v>
      </c>
      <c r="B31" s="33">
        <f>'[5]вспомогат'!B29</f>
        <v>58735651</v>
      </c>
      <c r="C31" s="33">
        <f>'[5]вспомогат'!C29</f>
        <v>11341225</v>
      </c>
      <c r="D31" s="38">
        <f>'[5]вспомогат'!D29</f>
        <v>4211648</v>
      </c>
      <c r="E31" s="33">
        <f>'[5]вспомогат'!G29</f>
        <v>13318180.53</v>
      </c>
      <c r="F31" s="38">
        <f>'[5]вспомогат'!H29</f>
        <v>3451212.83</v>
      </c>
      <c r="G31" s="39">
        <f>'[5]вспомогат'!I29</f>
        <v>81.94447470443875</v>
      </c>
      <c r="H31" s="35">
        <f>'[5]вспомогат'!J29</f>
        <v>-760435.1699999999</v>
      </c>
      <c r="I31" s="36">
        <f>'[5]вспомогат'!K29</f>
        <v>117.43158724035543</v>
      </c>
      <c r="J31" s="37">
        <f>'[5]вспомогат'!L29</f>
        <v>1976955.5299999993</v>
      </c>
    </row>
    <row r="32" spans="1:10" ht="12.75">
      <c r="A32" s="32" t="s">
        <v>34</v>
      </c>
      <c r="B32" s="33">
        <f>'[5]вспомогат'!B30</f>
        <v>26394087</v>
      </c>
      <c r="C32" s="33">
        <f>'[5]вспомогат'!C30</f>
        <v>4311901</v>
      </c>
      <c r="D32" s="38">
        <f>'[5]вспомогат'!D30</f>
        <v>1608128</v>
      </c>
      <c r="E32" s="33">
        <f>'[5]вспомогат'!G30</f>
        <v>4938765.88</v>
      </c>
      <c r="F32" s="38">
        <f>'[5]вспомогат'!H30</f>
        <v>1578358.48</v>
      </c>
      <c r="G32" s="39">
        <f>'[5]вспомогат'!I30</f>
        <v>98.14880905002586</v>
      </c>
      <c r="H32" s="35">
        <f>'[5]вспомогат'!J30</f>
        <v>-29769.52000000002</v>
      </c>
      <c r="I32" s="36">
        <f>'[5]вспомогат'!K30</f>
        <v>114.53801652681727</v>
      </c>
      <c r="J32" s="37">
        <f>'[5]вспомогат'!L30</f>
        <v>626864.8799999999</v>
      </c>
    </row>
    <row r="33" spans="1:10" ht="12.75">
      <c r="A33" s="32" t="s">
        <v>35</v>
      </c>
      <c r="B33" s="33">
        <f>'[5]вспомогат'!B31</f>
        <v>28801924</v>
      </c>
      <c r="C33" s="33">
        <f>'[5]вспомогат'!C31</f>
        <v>5854233</v>
      </c>
      <c r="D33" s="38">
        <f>'[5]вспомогат'!D31</f>
        <v>2133846</v>
      </c>
      <c r="E33" s="33">
        <f>'[5]вспомогат'!G31</f>
        <v>5307494.99</v>
      </c>
      <c r="F33" s="38">
        <f>'[5]вспомогат'!H31</f>
        <v>1468322.9900000002</v>
      </c>
      <c r="G33" s="39">
        <f>'[5]вспомогат'!I31</f>
        <v>68.81110398782295</v>
      </c>
      <c r="H33" s="35">
        <f>'[5]вспомогат'!J31</f>
        <v>-665523.0099999998</v>
      </c>
      <c r="I33" s="36">
        <f>'[5]вспомогат'!K31</f>
        <v>90.66080885403775</v>
      </c>
      <c r="J33" s="37">
        <f>'[5]вспомогат'!L31</f>
        <v>-546738.0099999998</v>
      </c>
    </row>
    <row r="34" spans="1:10" ht="12.75">
      <c r="A34" s="32" t="s">
        <v>36</v>
      </c>
      <c r="B34" s="33">
        <f>'[5]вспомогат'!B32</f>
        <v>12498571</v>
      </c>
      <c r="C34" s="33">
        <f>'[5]вспомогат'!C32</f>
        <v>1901666</v>
      </c>
      <c r="D34" s="38">
        <f>'[5]вспомогат'!D32</f>
        <v>738640</v>
      </c>
      <c r="E34" s="33">
        <f>'[5]вспомогат'!G32</f>
        <v>2152095.04</v>
      </c>
      <c r="F34" s="38">
        <f>'[5]вспомогат'!H32</f>
        <v>668733.31</v>
      </c>
      <c r="G34" s="39">
        <f>'[5]вспомогат'!I32</f>
        <v>90.53575625473844</v>
      </c>
      <c r="H34" s="35">
        <f>'[5]вспомогат'!J32</f>
        <v>-69906.68999999994</v>
      </c>
      <c r="I34" s="36">
        <f>'[5]вспомогат'!K32</f>
        <v>113.16892871829228</v>
      </c>
      <c r="J34" s="37">
        <f>'[5]вспомогат'!L32</f>
        <v>250429.04000000004</v>
      </c>
    </row>
    <row r="35" spans="1:10" ht="12.75">
      <c r="A35" s="32" t="s">
        <v>37</v>
      </c>
      <c r="B35" s="33">
        <f>'[5]вспомогат'!B33</f>
        <v>24220261</v>
      </c>
      <c r="C35" s="33">
        <f>'[5]вспомогат'!C33</f>
        <v>3927606</v>
      </c>
      <c r="D35" s="38">
        <f>'[5]вспомогат'!D33</f>
        <v>1496149</v>
      </c>
      <c r="E35" s="33">
        <f>'[5]вспомогат'!G33</f>
        <v>4252014.22</v>
      </c>
      <c r="F35" s="38">
        <f>'[5]вспомогат'!H33</f>
        <v>1231322.2599999998</v>
      </c>
      <c r="G35" s="39">
        <f>'[5]вспомогат'!I33</f>
        <v>82.29944076425542</v>
      </c>
      <c r="H35" s="35">
        <f>'[5]вспомогат'!J33</f>
        <v>-264826.7400000002</v>
      </c>
      <c r="I35" s="36">
        <f>'[5]вспомогат'!K33</f>
        <v>108.25969356396745</v>
      </c>
      <c r="J35" s="37">
        <f>'[5]вспомогат'!L33</f>
        <v>324408.21999999974</v>
      </c>
    </row>
    <row r="36" spans="1:10" ht="12.75">
      <c r="A36" s="32" t="s">
        <v>38</v>
      </c>
      <c r="B36" s="33">
        <f>'[5]вспомогат'!B34</f>
        <v>19306060</v>
      </c>
      <c r="C36" s="33">
        <f>'[5]вспомогат'!C34</f>
        <v>3381035</v>
      </c>
      <c r="D36" s="38">
        <f>'[5]вспомогат'!D34</f>
        <v>1201320</v>
      </c>
      <c r="E36" s="33">
        <f>'[5]вспомогат'!G34</f>
        <v>3415978.48</v>
      </c>
      <c r="F36" s="38">
        <f>'[5]вспомогат'!H34</f>
        <v>801902.2999999998</v>
      </c>
      <c r="G36" s="39">
        <f>'[5]вспомогат'!I34</f>
        <v>66.75176472546863</v>
      </c>
      <c r="H36" s="35">
        <f>'[5]вспомогат'!J34</f>
        <v>-399417.7000000002</v>
      </c>
      <c r="I36" s="36">
        <f>'[5]вспомогат'!K34</f>
        <v>101.0335142937</v>
      </c>
      <c r="J36" s="37">
        <f>'[5]вспомогат'!L34</f>
        <v>34943.47999999998</v>
      </c>
    </row>
    <row r="37" spans="1:10" ht="12.75">
      <c r="A37" s="32" t="s">
        <v>39</v>
      </c>
      <c r="B37" s="33">
        <f>'[5]вспомогат'!B35</f>
        <v>45725508</v>
      </c>
      <c r="C37" s="33">
        <f>'[5]вспомогат'!C35</f>
        <v>7788424</v>
      </c>
      <c r="D37" s="38">
        <f>'[5]вспомогат'!D35</f>
        <v>2966019</v>
      </c>
      <c r="E37" s="33">
        <f>'[5]вспомогат'!G35</f>
        <v>8512924.77</v>
      </c>
      <c r="F37" s="38">
        <f>'[5]вспомогат'!H35</f>
        <v>1956341.6199999992</v>
      </c>
      <c r="G37" s="39">
        <f>'[5]вспомогат'!I35</f>
        <v>65.95849925438776</v>
      </c>
      <c r="H37" s="35">
        <f>'[5]вспомогат'!J35</f>
        <v>-1009677.3800000008</v>
      </c>
      <c r="I37" s="36">
        <f>'[5]вспомогат'!K35</f>
        <v>109.30227694331998</v>
      </c>
      <c r="J37" s="37">
        <f>'[5]вспомогат'!L35</f>
        <v>724500.7699999996</v>
      </c>
    </row>
    <row r="38" spans="1:10" ht="18.75" customHeight="1">
      <c r="A38" s="51" t="s">
        <v>40</v>
      </c>
      <c r="B38" s="42">
        <f>SUM(B18:B37)</f>
        <v>628309475</v>
      </c>
      <c r="C38" s="42">
        <f>SUM(C18:C37)</f>
        <v>116866264</v>
      </c>
      <c r="D38" s="42">
        <f>SUM(D18:D37)</f>
        <v>41272126</v>
      </c>
      <c r="E38" s="42">
        <f>SUM(E18:E37)</f>
        <v>134732425.15</v>
      </c>
      <c r="F38" s="42">
        <f>SUM(F18:F37)</f>
        <v>37465637.55</v>
      </c>
      <c r="G38" s="43">
        <f>F38/D38*100</f>
        <v>90.77709626589142</v>
      </c>
      <c r="H38" s="42">
        <f>SUM(H18:H37)</f>
        <v>-3806488.450000002</v>
      </c>
      <c r="I38" s="44">
        <f>E38/C38*100</f>
        <v>115.2876976969162</v>
      </c>
      <c r="J38" s="42">
        <f>SUM(J18:J37)</f>
        <v>17866161.15</v>
      </c>
    </row>
    <row r="39" spans="1:10" ht="20.25" customHeight="1">
      <c r="A39" s="52" t="s">
        <v>41</v>
      </c>
      <c r="B39" s="53">
        <f>'[5]вспомогат'!B36</f>
        <v>3890509571</v>
      </c>
      <c r="C39" s="53">
        <f>'[5]вспомогат'!C36</f>
        <v>866090064</v>
      </c>
      <c r="D39" s="53">
        <f>'[5]вспомогат'!D36</f>
        <v>297968182</v>
      </c>
      <c r="E39" s="53">
        <f>'[5]вспомогат'!G36</f>
        <v>908632635.4900001</v>
      </c>
      <c r="F39" s="53">
        <f>'[5]вспомогат'!H36</f>
        <v>276509062.16</v>
      </c>
      <c r="G39" s="54">
        <f>'[5]вспомогат'!I36</f>
        <v>92.79818412289404</v>
      </c>
      <c r="H39" s="53">
        <f>'[5]вспомогат'!J36</f>
        <v>-21459119.84000001</v>
      </c>
      <c r="I39" s="54">
        <f>'[5]вспомогат'!K36</f>
        <v>104.91202627282424</v>
      </c>
      <c r="J39" s="53">
        <f>'[5]вспомогат'!L36</f>
        <v>42542571.489999995</v>
      </c>
    </row>
    <row r="41" spans="2:5" ht="12.75">
      <c r="B41" s="55"/>
      <c r="E41" s="56"/>
    </row>
    <row r="42" ht="12.75">
      <c r="G42" s="57"/>
    </row>
    <row r="43" spans="2:5" ht="12.75">
      <c r="B43" s="58"/>
      <c r="C43" s="59"/>
      <c r="D43" s="59"/>
      <c r="E43" s="58"/>
    </row>
  </sheetData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станом на 23.03.2015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08dohod2</dc:creator>
  <cp:keywords/>
  <dc:description/>
  <cp:lastModifiedBy>08dohod2</cp:lastModifiedBy>
  <dcterms:created xsi:type="dcterms:W3CDTF">2015-03-24T07:45:54Z</dcterms:created>
  <dcterms:modified xsi:type="dcterms:W3CDTF">2015-03-24T07:46:23Z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