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<sst xmlns="http://schemas.openxmlformats.org/spreadsheetml/2006/main" count="47" uniqueCount="42">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</sst>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091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за період 01.01.2014 - 09.10.2014</v>
          </cell>
        </row>
        <row r="6">
          <cell r="G6" t="str">
            <v>Фактично надійшло на 09.10.2014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936406100</v>
          </cell>
          <cell r="C10">
            <v>737573180</v>
          </cell>
          <cell r="D10">
            <v>81012300</v>
          </cell>
          <cell r="G10">
            <v>688061798.94</v>
          </cell>
          <cell r="H10">
            <v>24827830.900000095</v>
          </cell>
          <cell r="I10">
            <v>30.646989284343356</v>
          </cell>
          <cell r="J10">
            <v>-56184469.099999905</v>
          </cell>
          <cell r="K10">
            <v>93.28725848464285</v>
          </cell>
          <cell r="L10">
            <v>-49511381.05999994</v>
          </cell>
        </row>
        <row r="11">
          <cell r="B11">
            <v>1691009600</v>
          </cell>
          <cell r="C11">
            <v>1364361400</v>
          </cell>
          <cell r="D11">
            <v>152534600</v>
          </cell>
          <cell r="G11">
            <v>1291833660.29</v>
          </cell>
          <cell r="H11">
            <v>44260514.42000008</v>
          </cell>
          <cell r="I11">
            <v>29.016704682085294</v>
          </cell>
          <cell r="J11">
            <v>-108274085.57999992</v>
          </cell>
          <cell r="K11">
            <v>94.68412550296425</v>
          </cell>
          <cell r="L11">
            <v>-72527739.71000004</v>
          </cell>
        </row>
        <row r="12">
          <cell r="B12">
            <v>129920230</v>
          </cell>
          <cell r="C12">
            <v>105602594</v>
          </cell>
          <cell r="D12">
            <v>11325958</v>
          </cell>
          <cell r="G12">
            <v>99718732.49</v>
          </cell>
          <cell r="H12">
            <v>2298243.7399999946</v>
          </cell>
          <cell r="I12">
            <v>20.291826439758957</v>
          </cell>
          <cell r="J12">
            <v>-9027714.260000005</v>
          </cell>
          <cell r="K12">
            <v>94.42829831433876</v>
          </cell>
          <cell r="L12">
            <v>-5883861.510000005</v>
          </cell>
        </row>
        <row r="13">
          <cell r="B13">
            <v>247569638</v>
          </cell>
          <cell r="C13">
            <v>208560175</v>
          </cell>
          <cell r="D13">
            <v>19604855</v>
          </cell>
          <cell r="G13">
            <v>211846269.74</v>
          </cell>
          <cell r="H13">
            <v>9082487.930000007</v>
          </cell>
          <cell r="I13">
            <v>46.32774856024188</v>
          </cell>
          <cell r="J13">
            <v>-10522367.069999993</v>
          </cell>
          <cell r="K13">
            <v>101.57560988812942</v>
          </cell>
          <cell r="L13">
            <v>3286094.7400000095</v>
          </cell>
        </row>
        <row r="14">
          <cell r="B14">
            <v>139848700</v>
          </cell>
          <cell r="C14">
            <v>114023380</v>
          </cell>
          <cell r="D14">
            <v>11482870</v>
          </cell>
          <cell r="G14">
            <v>109932703.46</v>
          </cell>
          <cell r="H14">
            <v>3063884.0599999875</v>
          </cell>
          <cell r="I14">
            <v>26.682214986322993</v>
          </cell>
          <cell r="J14">
            <v>-8418985.940000013</v>
          </cell>
          <cell r="K14">
            <v>96.41242301359598</v>
          </cell>
          <cell r="L14">
            <v>-4090676.5400000066</v>
          </cell>
        </row>
        <row r="15">
          <cell r="B15">
            <v>24762900</v>
          </cell>
          <cell r="C15">
            <v>20448425</v>
          </cell>
          <cell r="D15">
            <v>2201725</v>
          </cell>
          <cell r="G15">
            <v>18607635.82</v>
          </cell>
          <cell r="H15">
            <v>492856.33999999985</v>
          </cell>
          <cell r="I15">
            <v>22.385009027012902</v>
          </cell>
          <cell r="J15">
            <v>-1708868.6600000001</v>
          </cell>
          <cell r="K15">
            <v>90.99789260053036</v>
          </cell>
          <cell r="L15">
            <v>-1840789.1799999997</v>
          </cell>
        </row>
        <row r="16">
          <cell r="B16">
            <v>30975273</v>
          </cell>
          <cell r="C16">
            <v>25525650</v>
          </cell>
          <cell r="D16">
            <v>2581086</v>
          </cell>
          <cell r="G16">
            <v>19883918.64</v>
          </cell>
          <cell r="H16">
            <v>644502.3500000015</v>
          </cell>
          <cell r="I16">
            <v>24.970200527994862</v>
          </cell>
          <cell r="J16">
            <v>-1936583.6499999985</v>
          </cell>
          <cell r="K16">
            <v>77.89779551157365</v>
          </cell>
          <cell r="L16">
            <v>-5641731.359999999</v>
          </cell>
        </row>
        <row r="17">
          <cell r="B17">
            <v>92189150</v>
          </cell>
          <cell r="C17">
            <v>75767432</v>
          </cell>
          <cell r="D17">
            <v>10225121</v>
          </cell>
          <cell r="G17">
            <v>70872596.55</v>
          </cell>
          <cell r="H17">
            <v>3019299.920000002</v>
          </cell>
          <cell r="I17">
            <v>29.528256144841723</v>
          </cell>
          <cell r="J17">
            <v>-7205821.079999998</v>
          </cell>
          <cell r="K17">
            <v>93.53965771203649</v>
          </cell>
          <cell r="L17">
            <v>-4894835.450000003</v>
          </cell>
        </row>
        <row r="18">
          <cell r="B18">
            <v>9151755</v>
          </cell>
          <cell r="C18">
            <v>7562101</v>
          </cell>
          <cell r="D18">
            <v>1361836</v>
          </cell>
          <cell r="G18">
            <v>6449867.24</v>
          </cell>
          <cell r="H18">
            <v>122320.27000000048</v>
          </cell>
          <cell r="I18">
            <v>8.982011784091512</v>
          </cell>
          <cell r="J18">
            <v>-1239515.7299999995</v>
          </cell>
          <cell r="K18">
            <v>85.292000728369</v>
          </cell>
          <cell r="L18">
            <v>-1112233.7599999998</v>
          </cell>
        </row>
        <row r="19">
          <cell r="B19">
            <v>19618479</v>
          </cell>
          <cell r="C19">
            <v>15874164</v>
          </cell>
          <cell r="D19">
            <v>2054929</v>
          </cell>
          <cell r="G19">
            <v>14494005.15</v>
          </cell>
          <cell r="H19">
            <v>545188.0800000001</v>
          </cell>
          <cell r="I19">
            <v>26.530750210834537</v>
          </cell>
          <cell r="J19">
            <v>-1509740.92</v>
          </cell>
          <cell r="K19">
            <v>91.30562812630637</v>
          </cell>
          <cell r="L19">
            <v>-1380158.8499999996</v>
          </cell>
        </row>
        <row r="20">
          <cell r="B20">
            <v>43422999</v>
          </cell>
          <cell r="C20">
            <v>34554547</v>
          </cell>
          <cell r="D20">
            <v>4442081</v>
          </cell>
          <cell r="G20">
            <v>32211772.81</v>
          </cell>
          <cell r="H20">
            <v>1029026.4100000001</v>
          </cell>
          <cell r="I20">
            <v>23.16541301250473</v>
          </cell>
          <cell r="J20">
            <v>-3413054.59</v>
          </cell>
          <cell r="K20">
            <v>93.22006973496137</v>
          </cell>
          <cell r="L20">
            <v>-2342774.1900000013</v>
          </cell>
        </row>
        <row r="21">
          <cell r="B21">
            <v>32568821</v>
          </cell>
          <cell r="C21">
            <v>26778762</v>
          </cell>
          <cell r="D21">
            <v>2964776</v>
          </cell>
          <cell r="G21">
            <v>25335821.85</v>
          </cell>
          <cell r="H21">
            <v>659351.5300000012</v>
          </cell>
          <cell r="I21">
            <v>22.239505783910865</v>
          </cell>
          <cell r="J21">
            <v>-2305424.469999999</v>
          </cell>
          <cell r="K21">
            <v>94.61162487645994</v>
          </cell>
          <cell r="L21">
            <v>-1442940.1499999985</v>
          </cell>
        </row>
        <row r="22">
          <cell r="B22">
            <v>41455714</v>
          </cell>
          <cell r="C22">
            <v>32849411</v>
          </cell>
          <cell r="D22">
            <v>3253278</v>
          </cell>
          <cell r="G22">
            <v>31260358.41</v>
          </cell>
          <cell r="H22">
            <v>735411.8000000007</v>
          </cell>
          <cell r="I22">
            <v>22.605255376269742</v>
          </cell>
          <cell r="J22">
            <v>-2517866.1999999993</v>
          </cell>
          <cell r="K22">
            <v>95.16261466605901</v>
          </cell>
          <cell r="L22">
            <v>-1589052.5899999999</v>
          </cell>
        </row>
        <row r="23">
          <cell r="B23">
            <v>20943190</v>
          </cell>
          <cell r="C23">
            <v>17029265</v>
          </cell>
          <cell r="D23">
            <v>2029521</v>
          </cell>
          <cell r="G23">
            <v>17837564.08</v>
          </cell>
          <cell r="H23">
            <v>399204.0699999966</v>
          </cell>
          <cell r="I23">
            <v>19.669866436464396</v>
          </cell>
          <cell r="J23">
            <v>-1630316.9300000034</v>
          </cell>
          <cell r="K23">
            <v>104.74652945972711</v>
          </cell>
          <cell r="L23">
            <v>808299.0799999982</v>
          </cell>
        </row>
        <row r="24">
          <cell r="B24">
            <v>27235430</v>
          </cell>
          <cell r="C24">
            <v>21109794</v>
          </cell>
          <cell r="D24">
            <v>2836189</v>
          </cell>
          <cell r="G24">
            <v>21417673.96</v>
          </cell>
          <cell r="H24">
            <v>710935.3599999994</v>
          </cell>
          <cell r="I24">
            <v>25.066572079646292</v>
          </cell>
          <cell r="J24">
            <v>-2125253.6400000006</v>
          </cell>
          <cell r="K24">
            <v>101.4584697510549</v>
          </cell>
          <cell r="L24">
            <v>307879.9600000009</v>
          </cell>
        </row>
        <row r="25">
          <cell r="B25">
            <v>34418900</v>
          </cell>
          <cell r="C25">
            <v>27063950</v>
          </cell>
          <cell r="D25">
            <v>3517465</v>
          </cell>
          <cell r="G25">
            <v>25380949.73</v>
          </cell>
          <cell r="H25">
            <v>838680.0800000019</v>
          </cell>
          <cell r="I25">
            <v>23.84330988368049</v>
          </cell>
          <cell r="J25">
            <v>-2678784.919999998</v>
          </cell>
          <cell r="K25">
            <v>93.7813945488371</v>
          </cell>
          <cell r="L25">
            <v>-1683000.2699999996</v>
          </cell>
        </row>
        <row r="26">
          <cell r="B26">
            <v>22573748</v>
          </cell>
          <cell r="C26">
            <v>19222732</v>
          </cell>
          <cell r="D26">
            <v>2509566</v>
          </cell>
          <cell r="G26">
            <v>17625520.88</v>
          </cell>
          <cell r="H26">
            <v>456826.95999999717</v>
          </cell>
          <cell r="I26">
            <v>18.203424815286674</v>
          </cell>
          <cell r="J26">
            <v>-2052739.0400000028</v>
          </cell>
          <cell r="K26">
            <v>91.6910295581294</v>
          </cell>
          <cell r="L26">
            <v>-1597211.120000001</v>
          </cell>
        </row>
        <row r="27">
          <cell r="B27">
            <v>18796543</v>
          </cell>
          <cell r="C27">
            <v>15384290</v>
          </cell>
          <cell r="D27">
            <v>1907644</v>
          </cell>
          <cell r="G27">
            <v>14483894.58</v>
          </cell>
          <cell r="H27">
            <v>348550.79000000097</v>
          </cell>
          <cell r="I27">
            <v>18.271270216036168</v>
          </cell>
          <cell r="J27">
            <v>-1559093.209999999</v>
          </cell>
          <cell r="K27">
            <v>94.14730598552158</v>
          </cell>
          <cell r="L27">
            <v>-900395.4199999999</v>
          </cell>
        </row>
        <row r="28">
          <cell r="B28">
            <v>32713485</v>
          </cell>
          <cell r="C28">
            <v>25330423</v>
          </cell>
          <cell r="D28">
            <v>3387889</v>
          </cell>
          <cell r="G28">
            <v>24596704.19</v>
          </cell>
          <cell r="H28">
            <v>715832.5700000003</v>
          </cell>
          <cell r="I28">
            <v>21.12916243714007</v>
          </cell>
          <cell r="J28">
            <v>-2672056.4299999997</v>
          </cell>
          <cell r="K28">
            <v>97.10340877450014</v>
          </cell>
          <cell r="L28">
            <v>-733718.8099999987</v>
          </cell>
        </row>
        <row r="29">
          <cell r="B29">
            <v>62537067</v>
          </cell>
          <cell r="C29">
            <v>52968090</v>
          </cell>
          <cell r="D29">
            <v>6072097</v>
          </cell>
          <cell r="G29">
            <v>50869562.25</v>
          </cell>
          <cell r="H29">
            <v>1911472.289999999</v>
          </cell>
          <cell r="I29">
            <v>31.47960729217598</v>
          </cell>
          <cell r="J29">
            <v>-4160624.710000001</v>
          </cell>
          <cell r="K29">
            <v>96.03812833349286</v>
          </cell>
          <cell r="L29">
            <v>-2098527.75</v>
          </cell>
        </row>
        <row r="30">
          <cell r="B30">
            <v>26565729</v>
          </cell>
          <cell r="C30">
            <v>20658988</v>
          </cell>
          <cell r="D30">
            <v>3306139</v>
          </cell>
          <cell r="G30">
            <v>18087219.22</v>
          </cell>
          <cell r="H30">
            <v>376072.1899999976</v>
          </cell>
          <cell r="I30">
            <v>11.374966085817857</v>
          </cell>
          <cell r="J30">
            <v>-2930066.8100000024</v>
          </cell>
          <cell r="K30">
            <v>87.55133223369896</v>
          </cell>
          <cell r="L30">
            <v>-2571768.780000001</v>
          </cell>
        </row>
        <row r="31">
          <cell r="B31">
            <v>29019220</v>
          </cell>
          <cell r="C31">
            <v>23175866</v>
          </cell>
          <cell r="D31">
            <v>3281525</v>
          </cell>
          <cell r="G31">
            <v>20754157.33</v>
          </cell>
          <cell r="H31">
            <v>487503.48999999836</v>
          </cell>
          <cell r="I31">
            <v>14.856004144414515</v>
          </cell>
          <cell r="J31">
            <v>-2794021.5100000016</v>
          </cell>
          <cell r="K31">
            <v>89.55073061779007</v>
          </cell>
          <cell r="L31">
            <v>-2421708.670000002</v>
          </cell>
        </row>
        <row r="32">
          <cell r="B32">
            <v>10776857</v>
          </cell>
          <cell r="C32">
            <v>8762894</v>
          </cell>
          <cell r="D32">
            <v>932685</v>
          </cell>
          <cell r="G32">
            <v>8644050.18</v>
          </cell>
          <cell r="H32">
            <v>186903.27999999933</v>
          </cell>
          <cell r="I32">
            <v>20.039271565426624</v>
          </cell>
          <cell r="J32">
            <v>-745781.7200000007</v>
          </cell>
          <cell r="K32">
            <v>98.64378343501588</v>
          </cell>
          <cell r="L32">
            <v>-118843.8200000003</v>
          </cell>
        </row>
        <row r="33">
          <cell r="B33">
            <v>25330561</v>
          </cell>
          <cell r="C33">
            <v>21049862</v>
          </cell>
          <cell r="D33">
            <v>2421476</v>
          </cell>
          <cell r="G33">
            <v>21182625.73</v>
          </cell>
          <cell r="H33">
            <v>436681.9200000018</v>
          </cell>
          <cell r="I33">
            <v>18.033708366302278</v>
          </cell>
          <cell r="J33">
            <v>-1984794.0799999982</v>
          </cell>
          <cell r="K33">
            <v>100.6307106906449</v>
          </cell>
          <cell r="L33">
            <v>132763.73000000045</v>
          </cell>
        </row>
        <row r="34">
          <cell r="B34">
            <v>20807740</v>
          </cell>
          <cell r="C34">
            <v>16597733</v>
          </cell>
          <cell r="D34">
            <v>1749226</v>
          </cell>
          <cell r="G34">
            <v>15516826.1</v>
          </cell>
          <cell r="H34">
            <v>295361.2599999998</v>
          </cell>
          <cell r="I34">
            <v>16.885254392514163</v>
          </cell>
          <cell r="J34">
            <v>-1453864.7400000002</v>
          </cell>
          <cell r="K34">
            <v>93.48762327963705</v>
          </cell>
          <cell r="L34">
            <v>-1080906.9000000004</v>
          </cell>
        </row>
        <row r="35">
          <cell r="B35">
            <v>41048203</v>
          </cell>
          <cell r="C35">
            <v>33294050</v>
          </cell>
          <cell r="D35">
            <v>3462094</v>
          </cell>
          <cell r="G35">
            <v>32336850.69</v>
          </cell>
          <cell r="H35">
            <v>739618.9900000021</v>
          </cell>
          <cell r="I35">
            <v>21.363342243162727</v>
          </cell>
          <cell r="J35">
            <v>-2722475.009999998</v>
          </cell>
          <cell r="K35">
            <v>97.12501389887983</v>
          </cell>
          <cell r="L35">
            <v>-957199.3099999987</v>
          </cell>
        </row>
        <row r="36">
          <cell r="B36">
            <v>3811666032</v>
          </cell>
          <cell r="C36">
            <v>3071129158</v>
          </cell>
          <cell r="D36">
            <v>342458931</v>
          </cell>
          <cell r="G36">
            <v>2909242740.3099995</v>
          </cell>
          <cell r="H36">
            <v>98684561.00000012</v>
          </cell>
          <cell r="I36">
            <v>28.816465878648707</v>
          </cell>
          <cell r="J36">
            <v>-243774369.99999976</v>
          </cell>
          <cell r="K36">
            <v>94.728765565971</v>
          </cell>
          <cell r="L36">
            <v>-161886417.69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8" sqref="B48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за період 01.01.2014 - 09.10.2014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09.10.2014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737573180</v>
      </c>
      <c r="D10" s="33">
        <f>'[5]вспомогат'!D10</f>
        <v>81012300</v>
      </c>
      <c r="E10" s="33">
        <f>'[5]вспомогат'!G10</f>
        <v>688061798.94</v>
      </c>
      <c r="F10" s="33">
        <f>'[5]вспомогат'!H10</f>
        <v>24827830.900000095</v>
      </c>
      <c r="G10" s="34">
        <f>'[5]вспомогат'!I10</f>
        <v>30.646989284343356</v>
      </c>
      <c r="H10" s="35">
        <f>'[5]вспомогат'!J10</f>
        <v>-56184469.099999905</v>
      </c>
      <c r="I10" s="36">
        <f>'[5]вспомогат'!K10</f>
        <v>93.28725848464285</v>
      </c>
      <c r="J10" s="37">
        <f>'[5]вспомогат'!L10</f>
        <v>-49511381.05999994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1364361400</v>
      </c>
      <c r="D12" s="38">
        <f>'[5]вспомогат'!D11</f>
        <v>152534600</v>
      </c>
      <c r="E12" s="33">
        <f>'[5]вспомогат'!G11</f>
        <v>1291833660.29</v>
      </c>
      <c r="F12" s="38">
        <f>'[5]вспомогат'!H11</f>
        <v>44260514.42000008</v>
      </c>
      <c r="G12" s="39">
        <f>'[5]вспомогат'!I11</f>
        <v>29.016704682085294</v>
      </c>
      <c r="H12" s="35">
        <f>'[5]вспомогат'!J11</f>
        <v>-108274085.57999992</v>
      </c>
      <c r="I12" s="36">
        <f>'[5]вспомогат'!K11</f>
        <v>94.68412550296425</v>
      </c>
      <c r="J12" s="37">
        <f>'[5]вспомогат'!L11</f>
        <v>-72527739.71000004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105602594</v>
      </c>
      <c r="D13" s="38">
        <f>'[5]вспомогат'!D12</f>
        <v>11325958</v>
      </c>
      <c r="E13" s="33">
        <f>'[5]вспомогат'!G12</f>
        <v>99718732.49</v>
      </c>
      <c r="F13" s="38">
        <f>'[5]вспомогат'!H12</f>
        <v>2298243.7399999946</v>
      </c>
      <c r="G13" s="39">
        <f>'[5]вспомогат'!I12</f>
        <v>20.291826439758957</v>
      </c>
      <c r="H13" s="35">
        <f>'[5]вспомогат'!J12</f>
        <v>-9027714.260000005</v>
      </c>
      <c r="I13" s="36">
        <f>'[5]вспомогат'!K12</f>
        <v>94.42829831433876</v>
      </c>
      <c r="J13" s="37">
        <f>'[5]вспомогат'!L12</f>
        <v>-5883861.510000005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208560175</v>
      </c>
      <c r="D14" s="38">
        <f>'[5]вспомогат'!D13</f>
        <v>19604855</v>
      </c>
      <c r="E14" s="33">
        <f>'[5]вспомогат'!G13</f>
        <v>211846269.74</v>
      </c>
      <c r="F14" s="38">
        <f>'[5]вспомогат'!H13</f>
        <v>9082487.930000007</v>
      </c>
      <c r="G14" s="39">
        <f>'[5]вспомогат'!I13</f>
        <v>46.32774856024188</v>
      </c>
      <c r="H14" s="35">
        <f>'[5]вспомогат'!J13</f>
        <v>-10522367.069999993</v>
      </c>
      <c r="I14" s="36">
        <f>'[5]вспомогат'!K13</f>
        <v>101.57560988812942</v>
      </c>
      <c r="J14" s="37">
        <f>'[5]вспомогат'!L13</f>
        <v>3286094.7400000095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114023380</v>
      </c>
      <c r="D15" s="38">
        <f>'[5]вспомогат'!D14</f>
        <v>11482870</v>
      </c>
      <c r="E15" s="33">
        <f>'[5]вспомогат'!G14</f>
        <v>109932703.46</v>
      </c>
      <c r="F15" s="38">
        <f>'[5]вспомогат'!H14</f>
        <v>3063884.0599999875</v>
      </c>
      <c r="G15" s="39">
        <f>'[5]вспомогат'!I14</f>
        <v>26.682214986322993</v>
      </c>
      <c r="H15" s="35">
        <f>'[5]вспомогат'!J14</f>
        <v>-8418985.940000013</v>
      </c>
      <c r="I15" s="36">
        <f>'[5]вспомогат'!K14</f>
        <v>96.41242301359598</v>
      </c>
      <c r="J15" s="37">
        <f>'[5]вспомогат'!L14</f>
        <v>-4090676.5400000066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20448425</v>
      </c>
      <c r="D16" s="38">
        <f>'[5]вспомогат'!D15</f>
        <v>2201725</v>
      </c>
      <c r="E16" s="33">
        <f>'[5]вспомогат'!G15</f>
        <v>18607635.82</v>
      </c>
      <c r="F16" s="38">
        <f>'[5]вспомогат'!H15</f>
        <v>492856.33999999985</v>
      </c>
      <c r="G16" s="39">
        <f>'[5]вспомогат'!I15</f>
        <v>22.385009027012902</v>
      </c>
      <c r="H16" s="35">
        <f>'[5]вспомогат'!J15</f>
        <v>-1708868.6600000001</v>
      </c>
      <c r="I16" s="36">
        <f>'[5]вспомогат'!K15</f>
        <v>90.99789260053036</v>
      </c>
      <c r="J16" s="37">
        <f>'[5]вспомогат'!L15</f>
        <v>-1840789.1799999997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1812995974</v>
      </c>
      <c r="D17" s="42">
        <f>SUM(D12:D16)</f>
        <v>197150008</v>
      </c>
      <c r="E17" s="42">
        <f>SUM(E12:E16)</f>
        <v>1731939001.8</v>
      </c>
      <c r="F17" s="42">
        <f>SUM(F12:F16)</f>
        <v>59197986.49000007</v>
      </c>
      <c r="G17" s="43">
        <f>F17/D17*100</f>
        <v>30.026875012858262</v>
      </c>
      <c r="H17" s="42">
        <f>SUM(H12:H16)</f>
        <v>-137952021.50999993</v>
      </c>
      <c r="I17" s="44">
        <f>E17/C17*100</f>
        <v>95.52911460574485</v>
      </c>
      <c r="J17" s="42">
        <f>SUM(J12:J16)</f>
        <v>-81056972.20000005</v>
      </c>
    </row>
    <row r="18" spans="1:10" ht="20.25" customHeight="1">
      <c r="A18" s="32" t="s">
        <v>20</v>
      </c>
      <c r="B18" s="45">
        <f>'[5]вспомогат'!B16</f>
        <v>30975273</v>
      </c>
      <c r="C18" s="45">
        <f>'[5]вспомогат'!C16</f>
        <v>25525650</v>
      </c>
      <c r="D18" s="46">
        <f>'[5]вспомогат'!D16</f>
        <v>2581086</v>
      </c>
      <c r="E18" s="45">
        <f>'[5]вспомогат'!G16</f>
        <v>19883918.64</v>
      </c>
      <c r="F18" s="46">
        <f>'[5]вспомогат'!H16</f>
        <v>644502.3500000015</v>
      </c>
      <c r="G18" s="47">
        <f>'[5]вспомогат'!I16</f>
        <v>24.970200527994862</v>
      </c>
      <c r="H18" s="48">
        <f>'[5]вспомогат'!J16</f>
        <v>-1936583.6499999985</v>
      </c>
      <c r="I18" s="49">
        <f>'[5]вспомогат'!K16</f>
        <v>77.89779551157365</v>
      </c>
      <c r="J18" s="50">
        <f>'[5]вспомогат'!L16</f>
        <v>-5641731.359999999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75767432</v>
      </c>
      <c r="D19" s="38">
        <f>'[5]вспомогат'!D17</f>
        <v>10225121</v>
      </c>
      <c r="E19" s="33">
        <f>'[5]вспомогат'!G17</f>
        <v>70872596.55</v>
      </c>
      <c r="F19" s="38">
        <f>'[5]вспомогат'!H17</f>
        <v>3019299.920000002</v>
      </c>
      <c r="G19" s="39">
        <f>'[5]вспомогат'!I17</f>
        <v>29.528256144841723</v>
      </c>
      <c r="H19" s="35">
        <f>'[5]вспомогат'!J17</f>
        <v>-7205821.079999998</v>
      </c>
      <c r="I19" s="36">
        <f>'[5]вспомогат'!K17</f>
        <v>93.53965771203649</v>
      </c>
      <c r="J19" s="37">
        <f>'[5]вспомогат'!L17</f>
        <v>-4894835.450000003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7562101</v>
      </c>
      <c r="D20" s="38">
        <f>'[5]вспомогат'!D18</f>
        <v>1361836</v>
      </c>
      <c r="E20" s="33">
        <f>'[5]вспомогат'!G18</f>
        <v>6449867.24</v>
      </c>
      <c r="F20" s="38">
        <f>'[5]вспомогат'!H18</f>
        <v>122320.27000000048</v>
      </c>
      <c r="G20" s="39">
        <f>'[5]вспомогат'!I18</f>
        <v>8.982011784091512</v>
      </c>
      <c r="H20" s="35">
        <f>'[5]вспомогат'!J18</f>
        <v>-1239515.7299999995</v>
      </c>
      <c r="I20" s="36">
        <f>'[5]вспомогат'!K18</f>
        <v>85.292000728369</v>
      </c>
      <c r="J20" s="37">
        <f>'[5]вспомогат'!L18</f>
        <v>-1112233.7599999998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15874164</v>
      </c>
      <c r="D21" s="38">
        <f>'[5]вспомогат'!D19</f>
        <v>2054929</v>
      </c>
      <c r="E21" s="33">
        <f>'[5]вспомогат'!G19</f>
        <v>14494005.15</v>
      </c>
      <c r="F21" s="38">
        <f>'[5]вспомогат'!H19</f>
        <v>545188.0800000001</v>
      </c>
      <c r="G21" s="39">
        <f>'[5]вспомогат'!I19</f>
        <v>26.530750210834537</v>
      </c>
      <c r="H21" s="35">
        <f>'[5]вспомогат'!J19</f>
        <v>-1509740.92</v>
      </c>
      <c r="I21" s="36">
        <f>'[5]вспомогат'!K19</f>
        <v>91.30562812630637</v>
      </c>
      <c r="J21" s="37">
        <f>'[5]вспомогат'!L19</f>
        <v>-1380158.8499999996</v>
      </c>
    </row>
    <row r="22" spans="1:10" ht="12.75">
      <c r="A22" s="32" t="s">
        <v>24</v>
      </c>
      <c r="B22" s="33">
        <f>'[5]вспомогат'!B20</f>
        <v>43422999</v>
      </c>
      <c r="C22" s="33">
        <f>'[5]вспомогат'!C20</f>
        <v>34554547</v>
      </c>
      <c r="D22" s="38">
        <f>'[5]вспомогат'!D20</f>
        <v>4442081</v>
      </c>
      <c r="E22" s="33">
        <f>'[5]вспомогат'!G20</f>
        <v>32211772.81</v>
      </c>
      <c r="F22" s="38">
        <f>'[5]вспомогат'!H20</f>
        <v>1029026.4100000001</v>
      </c>
      <c r="G22" s="39">
        <f>'[5]вспомогат'!I20</f>
        <v>23.16541301250473</v>
      </c>
      <c r="H22" s="35">
        <f>'[5]вспомогат'!J20</f>
        <v>-3413054.59</v>
      </c>
      <c r="I22" s="36">
        <f>'[5]вспомогат'!K20</f>
        <v>93.22006973496137</v>
      </c>
      <c r="J22" s="37">
        <f>'[5]вспомогат'!L20</f>
        <v>-2342774.1900000013</v>
      </c>
    </row>
    <row r="23" spans="1:10" ht="12.75">
      <c r="A23" s="32" t="s">
        <v>25</v>
      </c>
      <c r="B23" s="33">
        <f>'[5]вспомогат'!B21</f>
        <v>32568821</v>
      </c>
      <c r="C23" s="33">
        <f>'[5]вспомогат'!C21</f>
        <v>26778762</v>
      </c>
      <c r="D23" s="38">
        <f>'[5]вспомогат'!D21</f>
        <v>2964776</v>
      </c>
      <c r="E23" s="33">
        <f>'[5]вспомогат'!G21</f>
        <v>25335821.85</v>
      </c>
      <c r="F23" s="38">
        <f>'[5]вспомогат'!H21</f>
        <v>659351.5300000012</v>
      </c>
      <c r="G23" s="39">
        <f>'[5]вспомогат'!I21</f>
        <v>22.239505783910865</v>
      </c>
      <c r="H23" s="35">
        <f>'[5]вспомогат'!J21</f>
        <v>-2305424.469999999</v>
      </c>
      <c r="I23" s="36">
        <f>'[5]вспомогат'!K21</f>
        <v>94.61162487645994</v>
      </c>
      <c r="J23" s="37">
        <f>'[5]вспомогат'!L21</f>
        <v>-1442940.1499999985</v>
      </c>
    </row>
    <row r="24" spans="1:10" ht="12.75">
      <c r="A24" s="32" t="s">
        <v>26</v>
      </c>
      <c r="B24" s="33">
        <f>'[5]вспомогат'!B22</f>
        <v>41455714</v>
      </c>
      <c r="C24" s="33">
        <f>'[5]вспомогат'!C22</f>
        <v>32849411</v>
      </c>
      <c r="D24" s="38">
        <f>'[5]вспомогат'!D22</f>
        <v>3253278</v>
      </c>
      <c r="E24" s="33">
        <f>'[5]вспомогат'!G22</f>
        <v>31260358.41</v>
      </c>
      <c r="F24" s="38">
        <f>'[5]вспомогат'!H22</f>
        <v>735411.8000000007</v>
      </c>
      <c r="G24" s="39">
        <f>'[5]вспомогат'!I22</f>
        <v>22.605255376269742</v>
      </c>
      <c r="H24" s="35">
        <f>'[5]вспомогат'!J22</f>
        <v>-2517866.1999999993</v>
      </c>
      <c r="I24" s="36">
        <f>'[5]вспомогат'!K22</f>
        <v>95.16261466605901</v>
      </c>
      <c r="J24" s="37">
        <f>'[5]вспомогат'!L22</f>
        <v>-1589052.5899999999</v>
      </c>
    </row>
    <row r="25" spans="1:10" ht="12.75">
      <c r="A25" s="32" t="s">
        <v>27</v>
      </c>
      <c r="B25" s="33">
        <f>'[5]вспомогат'!B23</f>
        <v>20943190</v>
      </c>
      <c r="C25" s="33">
        <f>'[5]вспомогат'!C23</f>
        <v>17029265</v>
      </c>
      <c r="D25" s="38">
        <f>'[5]вспомогат'!D23</f>
        <v>2029521</v>
      </c>
      <c r="E25" s="33">
        <f>'[5]вспомогат'!G23</f>
        <v>17837564.08</v>
      </c>
      <c r="F25" s="38">
        <f>'[5]вспомогат'!H23</f>
        <v>399204.0699999966</v>
      </c>
      <c r="G25" s="39">
        <f>'[5]вспомогат'!I23</f>
        <v>19.669866436464396</v>
      </c>
      <c r="H25" s="35">
        <f>'[5]вспомогат'!J23</f>
        <v>-1630316.9300000034</v>
      </c>
      <c r="I25" s="36">
        <f>'[5]вспомогат'!K23</f>
        <v>104.74652945972711</v>
      </c>
      <c r="J25" s="37">
        <f>'[5]вспомогат'!L23</f>
        <v>808299.0799999982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21109794</v>
      </c>
      <c r="D26" s="38">
        <f>'[5]вспомогат'!D24</f>
        <v>2836189</v>
      </c>
      <c r="E26" s="33">
        <f>'[5]вспомогат'!G24</f>
        <v>21417673.96</v>
      </c>
      <c r="F26" s="38">
        <f>'[5]вспомогат'!H24</f>
        <v>710935.3599999994</v>
      </c>
      <c r="G26" s="39">
        <f>'[5]вспомогат'!I24</f>
        <v>25.066572079646292</v>
      </c>
      <c r="H26" s="35">
        <f>'[5]вспомогат'!J24</f>
        <v>-2125253.6400000006</v>
      </c>
      <c r="I26" s="36">
        <f>'[5]вспомогат'!K24</f>
        <v>101.4584697510549</v>
      </c>
      <c r="J26" s="37">
        <f>'[5]вспомогат'!L24</f>
        <v>307879.9600000009</v>
      </c>
    </row>
    <row r="27" spans="1:10" ht="12.75">
      <c r="A27" s="32" t="s">
        <v>29</v>
      </c>
      <c r="B27" s="33">
        <f>'[5]вспомогат'!B25</f>
        <v>34418900</v>
      </c>
      <c r="C27" s="33">
        <f>'[5]вспомогат'!C25</f>
        <v>27063950</v>
      </c>
      <c r="D27" s="38">
        <f>'[5]вспомогат'!D25</f>
        <v>3517465</v>
      </c>
      <c r="E27" s="33">
        <f>'[5]вспомогат'!G25</f>
        <v>25380949.73</v>
      </c>
      <c r="F27" s="38">
        <f>'[5]вспомогат'!H25</f>
        <v>838680.0800000019</v>
      </c>
      <c r="G27" s="39">
        <f>'[5]вспомогат'!I25</f>
        <v>23.84330988368049</v>
      </c>
      <c r="H27" s="35">
        <f>'[5]вспомогат'!J25</f>
        <v>-2678784.919999998</v>
      </c>
      <c r="I27" s="36">
        <f>'[5]вспомогат'!K25</f>
        <v>93.7813945488371</v>
      </c>
      <c r="J27" s="37">
        <f>'[5]вспомогат'!L25</f>
        <v>-1683000.2699999996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19222732</v>
      </c>
      <c r="D28" s="38">
        <f>'[5]вспомогат'!D26</f>
        <v>2509566</v>
      </c>
      <c r="E28" s="33">
        <f>'[5]вспомогат'!G26</f>
        <v>17625520.88</v>
      </c>
      <c r="F28" s="38">
        <f>'[5]вспомогат'!H26</f>
        <v>456826.95999999717</v>
      </c>
      <c r="G28" s="39">
        <f>'[5]вспомогат'!I26</f>
        <v>18.203424815286674</v>
      </c>
      <c r="H28" s="35">
        <f>'[5]вспомогат'!J26</f>
        <v>-2052739.0400000028</v>
      </c>
      <c r="I28" s="36">
        <f>'[5]вспомогат'!K26</f>
        <v>91.6910295581294</v>
      </c>
      <c r="J28" s="37">
        <f>'[5]вспомогат'!L26</f>
        <v>-1597211.120000001</v>
      </c>
    </row>
    <row r="29" spans="1:10" ht="12.75">
      <c r="A29" s="32" t="s">
        <v>31</v>
      </c>
      <c r="B29" s="33">
        <f>'[5]вспомогат'!B27</f>
        <v>18796543</v>
      </c>
      <c r="C29" s="33">
        <f>'[5]вспомогат'!C27</f>
        <v>15384290</v>
      </c>
      <c r="D29" s="38">
        <f>'[5]вспомогат'!D27</f>
        <v>1907644</v>
      </c>
      <c r="E29" s="33">
        <f>'[5]вспомогат'!G27</f>
        <v>14483894.58</v>
      </c>
      <c r="F29" s="38">
        <f>'[5]вспомогат'!H27</f>
        <v>348550.79000000097</v>
      </c>
      <c r="G29" s="39">
        <f>'[5]вспомогат'!I27</f>
        <v>18.271270216036168</v>
      </c>
      <c r="H29" s="35">
        <f>'[5]вспомогат'!J27</f>
        <v>-1559093.209999999</v>
      </c>
      <c r="I29" s="36">
        <f>'[5]вспомогат'!K27</f>
        <v>94.14730598552158</v>
      </c>
      <c r="J29" s="37">
        <f>'[5]вспомогат'!L27</f>
        <v>-900395.4199999999</v>
      </c>
    </row>
    <row r="30" spans="1:10" ht="12.75">
      <c r="A30" s="32" t="s">
        <v>32</v>
      </c>
      <c r="B30" s="33">
        <f>'[5]вспомогат'!B28</f>
        <v>32713485</v>
      </c>
      <c r="C30" s="33">
        <f>'[5]вспомогат'!C28</f>
        <v>25330423</v>
      </c>
      <c r="D30" s="38">
        <f>'[5]вспомогат'!D28</f>
        <v>3387889</v>
      </c>
      <c r="E30" s="33">
        <f>'[5]вспомогат'!G28</f>
        <v>24596704.19</v>
      </c>
      <c r="F30" s="38">
        <f>'[5]вспомогат'!H28</f>
        <v>715832.5700000003</v>
      </c>
      <c r="G30" s="39">
        <f>'[5]вспомогат'!I28</f>
        <v>21.12916243714007</v>
      </c>
      <c r="H30" s="35">
        <f>'[5]вспомогат'!J28</f>
        <v>-2672056.4299999997</v>
      </c>
      <c r="I30" s="36">
        <f>'[5]вспомогат'!K28</f>
        <v>97.10340877450014</v>
      </c>
      <c r="J30" s="37">
        <f>'[5]вспомогат'!L28</f>
        <v>-733718.8099999987</v>
      </c>
    </row>
    <row r="31" spans="1:10" ht="12.75">
      <c r="A31" s="32" t="s">
        <v>33</v>
      </c>
      <c r="B31" s="33">
        <f>'[5]вспомогат'!B29</f>
        <v>62537067</v>
      </c>
      <c r="C31" s="33">
        <f>'[5]вспомогат'!C29</f>
        <v>52968090</v>
      </c>
      <c r="D31" s="38">
        <f>'[5]вспомогат'!D29</f>
        <v>6072097</v>
      </c>
      <c r="E31" s="33">
        <f>'[5]вспомогат'!G29</f>
        <v>50869562.25</v>
      </c>
      <c r="F31" s="38">
        <f>'[5]вспомогат'!H29</f>
        <v>1911472.289999999</v>
      </c>
      <c r="G31" s="39">
        <f>'[5]вспомогат'!I29</f>
        <v>31.47960729217598</v>
      </c>
      <c r="H31" s="35">
        <f>'[5]вспомогат'!J29</f>
        <v>-4160624.710000001</v>
      </c>
      <c r="I31" s="36">
        <f>'[5]вспомогат'!K29</f>
        <v>96.03812833349286</v>
      </c>
      <c r="J31" s="37">
        <f>'[5]вспомогат'!L29</f>
        <v>-2098527.75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20658988</v>
      </c>
      <c r="D32" s="38">
        <f>'[5]вспомогат'!D30</f>
        <v>3306139</v>
      </c>
      <c r="E32" s="33">
        <f>'[5]вспомогат'!G30</f>
        <v>18087219.22</v>
      </c>
      <c r="F32" s="38">
        <f>'[5]вспомогат'!H30</f>
        <v>376072.1899999976</v>
      </c>
      <c r="G32" s="39">
        <f>'[5]вспомогат'!I30</f>
        <v>11.374966085817857</v>
      </c>
      <c r="H32" s="35">
        <f>'[5]вспомогат'!J30</f>
        <v>-2930066.8100000024</v>
      </c>
      <c r="I32" s="36">
        <f>'[5]вспомогат'!K30</f>
        <v>87.55133223369896</v>
      </c>
      <c r="J32" s="37">
        <f>'[5]вспомогат'!L30</f>
        <v>-2571768.780000001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23175866</v>
      </c>
      <c r="D33" s="38">
        <f>'[5]вспомогат'!D31</f>
        <v>3281525</v>
      </c>
      <c r="E33" s="33">
        <f>'[5]вспомогат'!G31</f>
        <v>20754157.33</v>
      </c>
      <c r="F33" s="38">
        <f>'[5]вспомогат'!H31</f>
        <v>487503.48999999836</v>
      </c>
      <c r="G33" s="39">
        <f>'[5]вспомогат'!I31</f>
        <v>14.856004144414515</v>
      </c>
      <c r="H33" s="35">
        <f>'[5]вспомогат'!J31</f>
        <v>-2794021.5100000016</v>
      </c>
      <c r="I33" s="36">
        <f>'[5]вспомогат'!K31</f>
        <v>89.55073061779007</v>
      </c>
      <c r="J33" s="37">
        <f>'[5]вспомогат'!L31</f>
        <v>-2421708.670000002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8762894</v>
      </c>
      <c r="D34" s="38">
        <f>'[5]вспомогат'!D32</f>
        <v>932685</v>
      </c>
      <c r="E34" s="33">
        <f>'[5]вспомогат'!G32</f>
        <v>8644050.18</v>
      </c>
      <c r="F34" s="38">
        <f>'[5]вспомогат'!H32</f>
        <v>186903.27999999933</v>
      </c>
      <c r="G34" s="39">
        <f>'[5]вспомогат'!I32</f>
        <v>20.039271565426624</v>
      </c>
      <c r="H34" s="35">
        <f>'[5]вспомогат'!J32</f>
        <v>-745781.7200000007</v>
      </c>
      <c r="I34" s="36">
        <f>'[5]вспомогат'!K32</f>
        <v>98.64378343501588</v>
      </c>
      <c r="J34" s="37">
        <f>'[5]вспомогат'!L32</f>
        <v>-118843.8200000003</v>
      </c>
    </row>
    <row r="35" spans="1:10" ht="12.75">
      <c r="A35" s="32" t="s">
        <v>37</v>
      </c>
      <c r="B35" s="33">
        <f>'[5]вспомогат'!B33</f>
        <v>25330561</v>
      </c>
      <c r="C35" s="33">
        <f>'[5]вспомогат'!C33</f>
        <v>21049862</v>
      </c>
      <c r="D35" s="38">
        <f>'[5]вспомогат'!D33</f>
        <v>2421476</v>
      </c>
      <c r="E35" s="33">
        <f>'[5]вспомогат'!G33</f>
        <v>21182625.73</v>
      </c>
      <c r="F35" s="38">
        <f>'[5]вспомогат'!H33</f>
        <v>436681.9200000018</v>
      </c>
      <c r="G35" s="39">
        <f>'[5]вспомогат'!I33</f>
        <v>18.033708366302278</v>
      </c>
      <c r="H35" s="35">
        <f>'[5]вспомогат'!J33</f>
        <v>-1984794.0799999982</v>
      </c>
      <c r="I35" s="36">
        <f>'[5]вспомогат'!K33</f>
        <v>100.6307106906449</v>
      </c>
      <c r="J35" s="37">
        <f>'[5]вспомогат'!L33</f>
        <v>132763.73000000045</v>
      </c>
    </row>
    <row r="36" spans="1:10" ht="12.75">
      <c r="A36" s="32" t="s">
        <v>38</v>
      </c>
      <c r="B36" s="33">
        <f>'[5]вспомогат'!B34</f>
        <v>20807740</v>
      </c>
      <c r="C36" s="33">
        <f>'[5]вспомогат'!C34</f>
        <v>16597733</v>
      </c>
      <c r="D36" s="38">
        <f>'[5]вспомогат'!D34</f>
        <v>1749226</v>
      </c>
      <c r="E36" s="33">
        <f>'[5]вспомогат'!G34</f>
        <v>15516826.1</v>
      </c>
      <c r="F36" s="38">
        <f>'[5]вспомогат'!H34</f>
        <v>295361.2599999998</v>
      </c>
      <c r="G36" s="39">
        <f>'[5]вспомогат'!I34</f>
        <v>16.885254392514163</v>
      </c>
      <c r="H36" s="35">
        <f>'[5]вспомогат'!J34</f>
        <v>-1453864.7400000002</v>
      </c>
      <c r="I36" s="36">
        <f>'[5]вспомогат'!K34</f>
        <v>93.48762327963705</v>
      </c>
      <c r="J36" s="37">
        <f>'[5]вспомогат'!L34</f>
        <v>-1080906.9000000004</v>
      </c>
    </row>
    <row r="37" spans="1:10" ht="12.75">
      <c r="A37" s="32" t="s">
        <v>39</v>
      </c>
      <c r="B37" s="33">
        <f>'[5]вспомогат'!B35</f>
        <v>41048203</v>
      </c>
      <c r="C37" s="33">
        <f>'[5]вспомогат'!C35</f>
        <v>33294050</v>
      </c>
      <c r="D37" s="38">
        <f>'[5]вспомогат'!D35</f>
        <v>3462094</v>
      </c>
      <c r="E37" s="33">
        <f>'[5]вспомогат'!G35</f>
        <v>32336850.69</v>
      </c>
      <c r="F37" s="38">
        <f>'[5]вспомогат'!H35</f>
        <v>739618.9900000021</v>
      </c>
      <c r="G37" s="39">
        <f>'[5]вспомогат'!I35</f>
        <v>21.363342243162727</v>
      </c>
      <c r="H37" s="35">
        <f>'[5]вспомогат'!J35</f>
        <v>-2722475.009999998</v>
      </c>
      <c r="I37" s="36">
        <f>'[5]вспомогат'!K35</f>
        <v>97.12501389887983</v>
      </c>
      <c r="J37" s="37">
        <f>'[5]вспомогат'!L35</f>
        <v>-957199.3099999987</v>
      </c>
    </row>
    <row r="38" spans="1:10" ht="18.75" customHeight="1">
      <c r="A38" s="51" t="s">
        <v>40</v>
      </c>
      <c r="B38" s="42">
        <f>SUM(B18:B37)</f>
        <v>642148864</v>
      </c>
      <c r="C38" s="42">
        <f>SUM(C18:C37)</f>
        <v>520560004</v>
      </c>
      <c r="D38" s="42">
        <f>SUM(D18:D37)</f>
        <v>64296623</v>
      </c>
      <c r="E38" s="42">
        <f>SUM(E18:E37)</f>
        <v>489241939.57</v>
      </c>
      <c r="F38" s="42">
        <f>SUM(F18:F37)</f>
        <v>14658743.610000001</v>
      </c>
      <c r="G38" s="43">
        <f>F38/D38*100</f>
        <v>22.79862133661359</v>
      </c>
      <c r="H38" s="42">
        <f>SUM(H18:H37)</f>
        <v>-49637879.39</v>
      </c>
      <c r="I38" s="44">
        <f>E38/C38*100</f>
        <v>93.98377436042897</v>
      </c>
      <c r="J38" s="42">
        <f>SUM(J18:J37)</f>
        <v>-31318064.430000003</v>
      </c>
    </row>
    <row r="39" spans="1:10" ht="20.25" customHeight="1">
      <c r="A39" s="52" t="s">
        <v>41</v>
      </c>
      <c r="B39" s="53">
        <f>'[5]вспомогат'!B36</f>
        <v>3811666032</v>
      </c>
      <c r="C39" s="53">
        <f>'[5]вспомогат'!C36</f>
        <v>3071129158</v>
      </c>
      <c r="D39" s="53">
        <f>'[5]вспомогат'!D36</f>
        <v>342458931</v>
      </c>
      <c r="E39" s="53">
        <f>'[5]вспомогат'!G36</f>
        <v>2909242740.3099995</v>
      </c>
      <c r="F39" s="53">
        <f>'[5]вспомогат'!H36</f>
        <v>98684561.00000012</v>
      </c>
      <c r="G39" s="54">
        <f>'[5]вспомогат'!I36</f>
        <v>28.816465878648707</v>
      </c>
      <c r="H39" s="53">
        <f>'[5]вспомогат'!J36</f>
        <v>-243774369.99999976</v>
      </c>
      <c r="I39" s="54">
        <f>'[5]вспомогат'!K36</f>
        <v>94.728765565971</v>
      </c>
      <c r="J39" s="53">
        <f>'[5]вспомогат'!L36</f>
        <v>-161886417.69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01.01.2014 - 09.10.2014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2014-10-10T04:34:26Z</dcterms:created>
  <dcterms:modified xsi:type="dcterms:W3CDTF">2014-10-10T04:34:44Z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