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<sst xmlns="http://schemas.openxmlformats.org/spreadsheetml/2006/main" count="47" uniqueCount="42">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</sst>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209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22.09.2014</v>
          </cell>
        </row>
        <row r="6">
          <cell r="G6" t="str">
            <v>Фактично надійшло на 22.09.2014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936406100</v>
          </cell>
          <cell r="C10">
            <v>656560880</v>
          </cell>
          <cell r="D10">
            <v>71042600</v>
          </cell>
          <cell r="G10">
            <v>647364045.31</v>
          </cell>
          <cell r="H10">
            <v>49940232.639999986</v>
          </cell>
          <cell r="I10">
            <v>70.29617812411144</v>
          </cell>
          <cell r="J10">
            <v>-21102367.360000014</v>
          </cell>
          <cell r="K10">
            <v>98.59924114120231</v>
          </cell>
          <cell r="L10">
            <v>-9196834.690000057</v>
          </cell>
        </row>
        <row r="11">
          <cell r="B11">
            <v>1691009600</v>
          </cell>
          <cell r="C11">
            <v>1212090000</v>
          </cell>
          <cell r="D11">
            <v>130475000</v>
          </cell>
          <cell r="G11">
            <v>1199234333.25</v>
          </cell>
          <cell r="H11">
            <v>91438423.3599999</v>
          </cell>
          <cell r="I11">
            <v>70.08118287794589</v>
          </cell>
          <cell r="J11">
            <v>-39036576.640000105</v>
          </cell>
          <cell r="K11">
            <v>98.9393801821647</v>
          </cell>
          <cell r="L11">
            <v>-12855666.75</v>
          </cell>
        </row>
        <row r="12">
          <cell r="B12">
            <v>129920230</v>
          </cell>
          <cell r="C12">
            <v>95776636</v>
          </cell>
          <cell r="D12">
            <v>11440090</v>
          </cell>
          <cell r="G12">
            <v>92927894.51</v>
          </cell>
          <cell r="H12">
            <v>7787328.49000001</v>
          </cell>
          <cell r="I12">
            <v>68.07051771445862</v>
          </cell>
          <cell r="J12">
            <v>-3652761.5099999905</v>
          </cell>
          <cell r="K12">
            <v>97.02564048083711</v>
          </cell>
          <cell r="L12">
            <v>-2848741.4899999946</v>
          </cell>
        </row>
        <row r="13">
          <cell r="B13">
            <v>247569638</v>
          </cell>
          <cell r="C13">
            <v>188955320</v>
          </cell>
          <cell r="D13">
            <v>19791280</v>
          </cell>
          <cell r="G13">
            <v>196136716.67</v>
          </cell>
          <cell r="H13">
            <v>15135089.049999982</v>
          </cell>
          <cell r="I13">
            <v>76.47352293535326</v>
          </cell>
          <cell r="J13">
            <v>-4656190.950000018</v>
          </cell>
          <cell r="K13">
            <v>103.80057924275432</v>
          </cell>
          <cell r="L13">
            <v>7181396.669999987</v>
          </cell>
        </row>
        <row r="14">
          <cell r="B14">
            <v>139848700</v>
          </cell>
          <cell r="C14">
            <v>102540510</v>
          </cell>
          <cell r="D14">
            <v>11509870</v>
          </cell>
          <cell r="G14">
            <v>102691947.55</v>
          </cell>
          <cell r="H14">
            <v>8085235.719999999</v>
          </cell>
          <cell r="I14">
            <v>70.24610807941357</v>
          </cell>
          <cell r="J14">
            <v>-3424634.280000001</v>
          </cell>
          <cell r="K14">
            <v>100.14768558299545</v>
          </cell>
          <cell r="L14">
            <v>151437.54999999702</v>
          </cell>
        </row>
        <row r="15">
          <cell r="B15">
            <v>24762900</v>
          </cell>
          <cell r="C15">
            <v>18246700</v>
          </cell>
          <cell r="D15">
            <v>2038585</v>
          </cell>
          <cell r="G15">
            <v>17453390.36</v>
          </cell>
          <cell r="H15">
            <v>1245270.83</v>
          </cell>
          <cell r="I15">
            <v>61.08505801818419</v>
          </cell>
          <cell r="J15">
            <v>-793314.1699999999</v>
          </cell>
          <cell r="K15">
            <v>95.65231170567829</v>
          </cell>
          <cell r="L15">
            <v>-793309.6400000006</v>
          </cell>
        </row>
        <row r="16">
          <cell r="B16">
            <v>31554000</v>
          </cell>
          <cell r="C16">
            <v>23363564</v>
          </cell>
          <cell r="D16">
            <v>3431952</v>
          </cell>
          <cell r="G16">
            <v>18126833.92</v>
          </cell>
          <cell r="H16">
            <v>2111303.790000001</v>
          </cell>
          <cell r="I16">
            <v>61.519036105400104</v>
          </cell>
          <cell r="J16">
            <v>-1320648.209999999</v>
          </cell>
          <cell r="K16">
            <v>77.5859107797081</v>
          </cell>
          <cell r="L16">
            <v>-5236730.079999998</v>
          </cell>
        </row>
        <row r="17">
          <cell r="B17">
            <v>92189150</v>
          </cell>
          <cell r="C17">
            <v>65542311</v>
          </cell>
          <cell r="D17">
            <v>9417443</v>
          </cell>
          <cell r="G17">
            <v>65908290.27</v>
          </cell>
          <cell r="H17">
            <v>6438302.160000004</v>
          </cell>
          <cell r="I17">
            <v>68.36571413280657</v>
          </cell>
          <cell r="J17">
            <v>-2979140.839999996</v>
          </cell>
          <cell r="K17">
            <v>100.55838627661451</v>
          </cell>
          <cell r="L17">
            <v>365979.2700000033</v>
          </cell>
        </row>
        <row r="18">
          <cell r="B18">
            <v>9151755</v>
          </cell>
          <cell r="C18">
            <v>6864265</v>
          </cell>
          <cell r="D18">
            <v>1434718</v>
          </cell>
          <cell r="G18">
            <v>6040952.4</v>
          </cell>
          <cell r="H18">
            <v>413495.5</v>
          </cell>
          <cell r="I18">
            <v>28.82068113733849</v>
          </cell>
          <cell r="J18">
            <v>-1021222.5</v>
          </cell>
          <cell r="K18">
            <v>88.00581562629066</v>
          </cell>
          <cell r="L18">
            <v>-823312.5999999996</v>
          </cell>
        </row>
        <row r="19">
          <cell r="B19">
            <v>19618479</v>
          </cell>
          <cell r="C19">
            <v>14266435</v>
          </cell>
          <cell r="D19">
            <v>2323226</v>
          </cell>
          <cell r="G19">
            <v>13430433</v>
          </cell>
          <cell r="H19">
            <v>971846.7699999996</v>
          </cell>
          <cell r="I19">
            <v>41.831779172581555</v>
          </cell>
          <cell r="J19">
            <v>-1351379.2300000004</v>
          </cell>
          <cell r="K19">
            <v>94.1400777419166</v>
          </cell>
          <cell r="L19">
            <v>-836002</v>
          </cell>
        </row>
        <row r="20">
          <cell r="B20">
            <v>43342999</v>
          </cell>
          <cell r="C20">
            <v>30060851</v>
          </cell>
          <cell r="D20">
            <v>4168247</v>
          </cell>
          <cell r="G20">
            <v>29677539.66</v>
          </cell>
          <cell r="H20">
            <v>2422490.5599999987</v>
          </cell>
          <cell r="I20">
            <v>58.11773054715804</v>
          </cell>
          <cell r="J20">
            <v>-1745756.4400000013</v>
          </cell>
          <cell r="K20">
            <v>98.72488194030169</v>
          </cell>
          <cell r="L20">
            <v>-383311.33999999985</v>
          </cell>
        </row>
        <row r="21">
          <cell r="B21">
            <v>32288821</v>
          </cell>
          <cell r="C21">
            <v>23533986</v>
          </cell>
          <cell r="D21">
            <v>3507714</v>
          </cell>
          <cell r="G21">
            <v>23268122.87</v>
          </cell>
          <cell r="H21">
            <v>2030309.0500000007</v>
          </cell>
          <cell r="I21">
            <v>57.88125970361325</v>
          </cell>
          <cell r="J21">
            <v>-1477404.9499999993</v>
          </cell>
          <cell r="K21">
            <v>98.87030131657255</v>
          </cell>
          <cell r="L21">
            <v>-265863.12999999896</v>
          </cell>
        </row>
        <row r="22">
          <cell r="B22">
            <v>41455214</v>
          </cell>
          <cell r="C22">
            <v>29640633</v>
          </cell>
          <cell r="D22">
            <v>3299872</v>
          </cell>
          <cell r="G22">
            <v>28984681.74</v>
          </cell>
          <cell r="H22">
            <v>1704802.039999999</v>
          </cell>
          <cell r="I22">
            <v>51.6626717642381</v>
          </cell>
          <cell r="J22">
            <v>-1595069.960000001</v>
          </cell>
          <cell r="K22">
            <v>97.78698633055508</v>
          </cell>
          <cell r="L22">
            <v>-655951.2600000016</v>
          </cell>
        </row>
        <row r="23">
          <cell r="B23">
            <v>20658040</v>
          </cell>
          <cell r="C23">
            <v>14718994</v>
          </cell>
          <cell r="D23">
            <v>1893023</v>
          </cell>
          <cell r="G23">
            <v>16619224.94</v>
          </cell>
          <cell r="H23">
            <v>1027842.3699999992</v>
          </cell>
          <cell r="I23">
            <v>54.29634875012079</v>
          </cell>
          <cell r="J23">
            <v>-865180.6300000008</v>
          </cell>
          <cell r="K23">
            <v>112.91005988588623</v>
          </cell>
          <cell r="L23">
            <v>1900230.9399999995</v>
          </cell>
        </row>
        <row r="24">
          <cell r="B24">
            <v>27235430</v>
          </cell>
          <cell r="C24">
            <v>18273605</v>
          </cell>
          <cell r="D24">
            <v>2603899</v>
          </cell>
          <cell r="G24">
            <v>19687787.93</v>
          </cell>
          <cell r="H24">
            <v>2075944.289999999</v>
          </cell>
          <cell r="I24">
            <v>79.7244551343965</v>
          </cell>
          <cell r="J24">
            <v>-527954.7100000009</v>
          </cell>
          <cell r="K24">
            <v>107.73893782863315</v>
          </cell>
          <cell r="L24">
            <v>1414182.9299999997</v>
          </cell>
        </row>
        <row r="25">
          <cell r="B25">
            <v>34353900</v>
          </cell>
          <cell r="C25">
            <v>23525485</v>
          </cell>
          <cell r="D25">
            <v>3587125</v>
          </cell>
          <cell r="G25">
            <v>23197049.55</v>
          </cell>
          <cell r="H25">
            <v>1771890.0300000012</v>
          </cell>
          <cell r="I25">
            <v>49.3958261839217</v>
          </cell>
          <cell r="J25">
            <v>-1815234.9699999988</v>
          </cell>
          <cell r="K25">
            <v>98.60391634858962</v>
          </cell>
          <cell r="L25">
            <v>-328435.44999999925</v>
          </cell>
        </row>
        <row r="26">
          <cell r="B26">
            <v>22573748</v>
          </cell>
          <cell r="C26">
            <v>16751874</v>
          </cell>
          <cell r="D26">
            <v>2744500</v>
          </cell>
          <cell r="G26">
            <v>16173955.21</v>
          </cell>
          <cell r="H26">
            <v>1498822.5100000016</v>
          </cell>
          <cell r="I26">
            <v>54.611860448169125</v>
          </cell>
          <cell r="J26">
            <v>-1245677.4899999984</v>
          </cell>
          <cell r="K26">
            <v>96.55012454129013</v>
          </cell>
          <cell r="L26">
            <v>-577918.7899999991</v>
          </cell>
        </row>
        <row r="27">
          <cell r="B27">
            <v>18678307</v>
          </cell>
          <cell r="C27">
            <v>13358410</v>
          </cell>
          <cell r="D27">
            <v>1821654</v>
          </cell>
          <cell r="G27">
            <v>13274784.85</v>
          </cell>
          <cell r="H27">
            <v>1328077.4499999993</v>
          </cell>
          <cell r="I27">
            <v>72.90503300846369</v>
          </cell>
          <cell r="J27">
            <v>-493576.55000000075</v>
          </cell>
          <cell r="K27">
            <v>99.37398874566658</v>
          </cell>
          <cell r="L27">
            <v>-83625.15000000037</v>
          </cell>
        </row>
        <row r="28">
          <cell r="B28">
            <v>32686485</v>
          </cell>
          <cell r="C28">
            <v>21970396</v>
          </cell>
          <cell r="D28">
            <v>3002553</v>
          </cell>
          <cell r="G28">
            <v>22460801.32</v>
          </cell>
          <cell r="H28">
            <v>1717256.7300000004</v>
          </cell>
          <cell r="I28">
            <v>57.19321957014583</v>
          </cell>
          <cell r="J28">
            <v>-1285296.2699999996</v>
          </cell>
          <cell r="K28">
            <v>102.23211871101458</v>
          </cell>
          <cell r="L28">
            <v>490405.3200000003</v>
          </cell>
        </row>
        <row r="29">
          <cell r="B29">
            <v>62358067</v>
          </cell>
          <cell r="C29">
            <v>46716993</v>
          </cell>
          <cell r="D29">
            <v>5958539</v>
          </cell>
          <cell r="G29">
            <v>46768902.9</v>
          </cell>
          <cell r="H29">
            <v>3871872.0700000003</v>
          </cell>
          <cell r="I29">
            <v>64.98022535389968</v>
          </cell>
          <cell r="J29">
            <v>-2086666.9299999997</v>
          </cell>
          <cell r="K29">
            <v>100.1111156704799</v>
          </cell>
          <cell r="L29">
            <v>51909.89999999851</v>
          </cell>
        </row>
        <row r="30">
          <cell r="B30">
            <v>26565729</v>
          </cell>
          <cell r="C30">
            <v>17730541</v>
          </cell>
          <cell r="D30">
            <v>2647319</v>
          </cell>
          <cell r="G30">
            <v>16939968.11</v>
          </cell>
          <cell r="H30">
            <v>1503977.8099999987</v>
          </cell>
          <cell r="I30">
            <v>56.81135556387419</v>
          </cell>
          <cell r="J30">
            <v>-1143341.1900000013</v>
          </cell>
          <cell r="K30">
            <v>95.5411801027391</v>
          </cell>
          <cell r="L30">
            <v>-790572.8900000006</v>
          </cell>
        </row>
        <row r="31">
          <cell r="B31">
            <v>29019220</v>
          </cell>
          <cell r="C31">
            <v>20203241</v>
          </cell>
          <cell r="D31">
            <v>3024203</v>
          </cell>
          <cell r="G31">
            <v>19310807.24</v>
          </cell>
          <cell r="H31">
            <v>1621069.3499999978</v>
          </cell>
          <cell r="I31">
            <v>53.603192312156224</v>
          </cell>
          <cell r="J31">
            <v>-1403133.6500000022</v>
          </cell>
          <cell r="K31">
            <v>95.5827198220325</v>
          </cell>
          <cell r="L31">
            <v>-892433.7600000016</v>
          </cell>
        </row>
        <row r="32">
          <cell r="B32">
            <v>10776857</v>
          </cell>
          <cell r="C32">
            <v>7860209</v>
          </cell>
          <cell r="D32">
            <v>914526</v>
          </cell>
          <cell r="G32">
            <v>8122327.28</v>
          </cell>
          <cell r="H32">
            <v>803732.3200000003</v>
          </cell>
          <cell r="I32">
            <v>87.8851251905359</v>
          </cell>
          <cell r="J32">
            <v>-110793.6799999997</v>
          </cell>
          <cell r="K32">
            <v>103.33474949584674</v>
          </cell>
          <cell r="L32">
            <v>262118.28000000026</v>
          </cell>
        </row>
        <row r="33">
          <cell r="B33">
            <v>25220561</v>
          </cell>
          <cell r="C33">
            <v>18518386</v>
          </cell>
          <cell r="D33">
            <v>2465755</v>
          </cell>
          <cell r="G33">
            <v>19812999.47</v>
          </cell>
          <cell r="H33">
            <v>1385423.879999999</v>
          </cell>
          <cell r="I33">
            <v>56.18659923633933</v>
          </cell>
          <cell r="J33">
            <v>-1080331.120000001</v>
          </cell>
          <cell r="K33">
            <v>106.99096276532953</v>
          </cell>
          <cell r="L33">
            <v>1294613.4699999988</v>
          </cell>
        </row>
        <row r="34">
          <cell r="B34">
            <v>20729000</v>
          </cell>
          <cell r="C34">
            <v>14800269</v>
          </cell>
          <cell r="D34">
            <v>2059812</v>
          </cell>
          <cell r="G34">
            <v>14447670.85</v>
          </cell>
          <cell r="H34">
            <v>1360594.9000000004</v>
          </cell>
          <cell r="I34">
            <v>66.05432437523426</v>
          </cell>
          <cell r="J34">
            <v>-699217.0999999996</v>
          </cell>
          <cell r="K34">
            <v>97.61762336887256</v>
          </cell>
          <cell r="L34">
            <v>-352598.1500000004</v>
          </cell>
        </row>
        <row r="35">
          <cell r="B35">
            <v>40398203</v>
          </cell>
          <cell r="C35">
            <v>29189456</v>
          </cell>
          <cell r="D35">
            <v>3638688</v>
          </cell>
          <cell r="G35">
            <v>30227028.96</v>
          </cell>
          <cell r="H35">
            <v>2123149.1000000015</v>
          </cell>
          <cell r="I35">
            <v>58.34930337528256</v>
          </cell>
          <cell r="J35">
            <v>-1515538.8999999985</v>
          </cell>
          <cell r="K35">
            <v>103.55461561188397</v>
          </cell>
          <cell r="L35">
            <v>1037572.9600000009</v>
          </cell>
        </row>
        <row r="36">
          <cell r="B36">
            <v>3810371133</v>
          </cell>
          <cell r="C36">
            <v>2731059950</v>
          </cell>
          <cell r="D36">
            <v>310242193</v>
          </cell>
          <cell r="G36">
            <v>2708288490.12</v>
          </cell>
          <cell r="H36">
            <v>211813782.76999983</v>
          </cell>
          <cell r="I36">
            <v>68.2736866709809</v>
          </cell>
          <cell r="J36">
            <v>-98428410.23000014</v>
          </cell>
          <cell r="K36">
            <v>99.16620432004797</v>
          </cell>
          <cell r="L36">
            <v>-22771459.88000007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6" sqref="A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22.09.2014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22.09.2014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656560880</v>
      </c>
      <c r="D10" s="33">
        <f>'[5]вспомогат'!D10</f>
        <v>71042600</v>
      </c>
      <c r="E10" s="33">
        <f>'[5]вспомогат'!G10</f>
        <v>647364045.31</v>
      </c>
      <c r="F10" s="33">
        <f>'[5]вспомогат'!H10</f>
        <v>49940232.639999986</v>
      </c>
      <c r="G10" s="34">
        <f>'[5]вспомогат'!I10</f>
        <v>70.29617812411144</v>
      </c>
      <c r="H10" s="35">
        <f>'[5]вспомогат'!J10</f>
        <v>-21102367.360000014</v>
      </c>
      <c r="I10" s="36">
        <f>'[5]вспомогат'!K10</f>
        <v>98.59924114120231</v>
      </c>
      <c r="J10" s="37">
        <f>'[5]вспомогат'!L10</f>
        <v>-9196834.690000057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1212090000</v>
      </c>
      <c r="D12" s="38">
        <f>'[5]вспомогат'!D11</f>
        <v>130475000</v>
      </c>
      <c r="E12" s="33">
        <f>'[5]вспомогат'!G11</f>
        <v>1199234333.25</v>
      </c>
      <c r="F12" s="38">
        <f>'[5]вспомогат'!H11</f>
        <v>91438423.3599999</v>
      </c>
      <c r="G12" s="39">
        <f>'[5]вспомогат'!I11</f>
        <v>70.08118287794589</v>
      </c>
      <c r="H12" s="35">
        <f>'[5]вспомогат'!J11</f>
        <v>-39036576.640000105</v>
      </c>
      <c r="I12" s="36">
        <f>'[5]вспомогат'!K11</f>
        <v>98.9393801821647</v>
      </c>
      <c r="J12" s="37">
        <f>'[5]вспомогат'!L11</f>
        <v>-12855666.75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95776636</v>
      </c>
      <c r="D13" s="38">
        <f>'[5]вспомогат'!D12</f>
        <v>11440090</v>
      </c>
      <c r="E13" s="33">
        <f>'[5]вспомогат'!G12</f>
        <v>92927894.51</v>
      </c>
      <c r="F13" s="38">
        <f>'[5]вспомогат'!H12</f>
        <v>7787328.49000001</v>
      </c>
      <c r="G13" s="39">
        <f>'[5]вспомогат'!I12</f>
        <v>68.07051771445862</v>
      </c>
      <c r="H13" s="35">
        <f>'[5]вспомогат'!J12</f>
        <v>-3652761.5099999905</v>
      </c>
      <c r="I13" s="36">
        <f>'[5]вспомогат'!K12</f>
        <v>97.02564048083711</v>
      </c>
      <c r="J13" s="37">
        <f>'[5]вспомогат'!L12</f>
        <v>-2848741.4899999946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188955320</v>
      </c>
      <c r="D14" s="38">
        <f>'[5]вспомогат'!D13</f>
        <v>19791280</v>
      </c>
      <c r="E14" s="33">
        <f>'[5]вспомогат'!G13</f>
        <v>196136716.67</v>
      </c>
      <c r="F14" s="38">
        <f>'[5]вспомогат'!H13</f>
        <v>15135089.049999982</v>
      </c>
      <c r="G14" s="39">
        <f>'[5]вспомогат'!I13</f>
        <v>76.47352293535326</v>
      </c>
      <c r="H14" s="35">
        <f>'[5]вспомогат'!J13</f>
        <v>-4656190.950000018</v>
      </c>
      <c r="I14" s="36">
        <f>'[5]вспомогат'!K13</f>
        <v>103.80057924275432</v>
      </c>
      <c r="J14" s="37">
        <f>'[5]вспомогат'!L13</f>
        <v>7181396.669999987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102540510</v>
      </c>
      <c r="D15" s="38">
        <f>'[5]вспомогат'!D14</f>
        <v>11509870</v>
      </c>
      <c r="E15" s="33">
        <f>'[5]вспомогат'!G14</f>
        <v>102691947.55</v>
      </c>
      <c r="F15" s="38">
        <f>'[5]вспомогат'!H14</f>
        <v>8085235.719999999</v>
      </c>
      <c r="G15" s="39">
        <f>'[5]вспомогат'!I14</f>
        <v>70.24610807941357</v>
      </c>
      <c r="H15" s="35">
        <f>'[5]вспомогат'!J14</f>
        <v>-3424634.280000001</v>
      </c>
      <c r="I15" s="36">
        <f>'[5]вспомогат'!K14</f>
        <v>100.14768558299545</v>
      </c>
      <c r="J15" s="37">
        <f>'[5]вспомогат'!L14</f>
        <v>151437.54999999702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18246700</v>
      </c>
      <c r="D16" s="38">
        <f>'[5]вспомогат'!D15</f>
        <v>2038585</v>
      </c>
      <c r="E16" s="33">
        <f>'[5]вспомогат'!G15</f>
        <v>17453390.36</v>
      </c>
      <c r="F16" s="38">
        <f>'[5]вспомогат'!H15</f>
        <v>1245270.83</v>
      </c>
      <c r="G16" s="39">
        <f>'[5]вспомогат'!I15</f>
        <v>61.08505801818419</v>
      </c>
      <c r="H16" s="35">
        <f>'[5]вспомогат'!J15</f>
        <v>-793314.1699999999</v>
      </c>
      <c r="I16" s="36">
        <f>'[5]вспомогат'!K15</f>
        <v>95.65231170567829</v>
      </c>
      <c r="J16" s="37">
        <f>'[5]вспомогат'!L15</f>
        <v>-793309.6400000006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1617609166</v>
      </c>
      <c r="D17" s="42">
        <f>SUM(D12:D16)</f>
        <v>175254825</v>
      </c>
      <c r="E17" s="42">
        <f>SUM(E12:E16)</f>
        <v>1608444282.34</v>
      </c>
      <c r="F17" s="42">
        <f>SUM(F12:F16)</f>
        <v>123691347.44999988</v>
      </c>
      <c r="G17" s="43">
        <f>F17/D17*100</f>
        <v>70.5779983232986</v>
      </c>
      <c r="H17" s="42">
        <f>SUM(H12:H16)</f>
        <v>-51563477.550000116</v>
      </c>
      <c r="I17" s="44">
        <f>E17/C17*100</f>
        <v>99.43343028386376</v>
      </c>
      <c r="J17" s="42">
        <f>SUM(J12:J16)</f>
        <v>-9164883.660000011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23363564</v>
      </c>
      <c r="D18" s="46">
        <f>'[5]вспомогат'!D16</f>
        <v>3431952</v>
      </c>
      <c r="E18" s="45">
        <f>'[5]вспомогат'!G16</f>
        <v>18126833.92</v>
      </c>
      <c r="F18" s="46">
        <f>'[5]вспомогат'!H16</f>
        <v>2111303.790000001</v>
      </c>
      <c r="G18" s="47">
        <f>'[5]вспомогат'!I16</f>
        <v>61.519036105400104</v>
      </c>
      <c r="H18" s="48">
        <f>'[5]вспомогат'!J16</f>
        <v>-1320648.209999999</v>
      </c>
      <c r="I18" s="49">
        <f>'[5]вспомогат'!K16</f>
        <v>77.5859107797081</v>
      </c>
      <c r="J18" s="50">
        <f>'[5]вспомогат'!L16</f>
        <v>-5236730.079999998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65542311</v>
      </c>
      <c r="D19" s="38">
        <f>'[5]вспомогат'!D17</f>
        <v>9417443</v>
      </c>
      <c r="E19" s="33">
        <f>'[5]вспомогат'!G17</f>
        <v>65908290.27</v>
      </c>
      <c r="F19" s="38">
        <f>'[5]вспомогат'!H17</f>
        <v>6438302.160000004</v>
      </c>
      <c r="G19" s="39">
        <f>'[5]вспомогат'!I17</f>
        <v>68.36571413280657</v>
      </c>
      <c r="H19" s="35">
        <f>'[5]вспомогат'!J17</f>
        <v>-2979140.839999996</v>
      </c>
      <c r="I19" s="36">
        <f>'[5]вспомогат'!K17</f>
        <v>100.55838627661451</v>
      </c>
      <c r="J19" s="37">
        <f>'[5]вспомогат'!L17</f>
        <v>365979.2700000033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6864265</v>
      </c>
      <c r="D20" s="38">
        <f>'[5]вспомогат'!D18</f>
        <v>1434718</v>
      </c>
      <c r="E20" s="33">
        <f>'[5]вспомогат'!G18</f>
        <v>6040952.4</v>
      </c>
      <c r="F20" s="38">
        <f>'[5]вспомогат'!H18</f>
        <v>413495.5</v>
      </c>
      <c r="G20" s="39">
        <f>'[5]вспомогат'!I18</f>
        <v>28.82068113733849</v>
      </c>
      <c r="H20" s="35">
        <f>'[5]вспомогат'!J18</f>
        <v>-1021222.5</v>
      </c>
      <c r="I20" s="36">
        <f>'[5]вспомогат'!K18</f>
        <v>88.00581562629066</v>
      </c>
      <c r="J20" s="37">
        <f>'[5]вспомогат'!L18</f>
        <v>-823312.5999999996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14266435</v>
      </c>
      <c r="D21" s="38">
        <f>'[5]вспомогат'!D19</f>
        <v>2323226</v>
      </c>
      <c r="E21" s="33">
        <f>'[5]вспомогат'!G19</f>
        <v>13430433</v>
      </c>
      <c r="F21" s="38">
        <f>'[5]вспомогат'!H19</f>
        <v>971846.7699999996</v>
      </c>
      <c r="G21" s="39">
        <f>'[5]вспомогат'!I19</f>
        <v>41.831779172581555</v>
      </c>
      <c r="H21" s="35">
        <f>'[5]вспомогат'!J19</f>
        <v>-1351379.2300000004</v>
      </c>
      <c r="I21" s="36">
        <f>'[5]вспомогат'!K19</f>
        <v>94.1400777419166</v>
      </c>
      <c r="J21" s="37">
        <f>'[5]вспомогат'!L19</f>
        <v>-836002</v>
      </c>
    </row>
    <row r="22" spans="1:10" ht="12.75">
      <c r="A22" s="32" t="s">
        <v>24</v>
      </c>
      <c r="B22" s="33">
        <f>'[5]вспомогат'!B20</f>
        <v>43342999</v>
      </c>
      <c r="C22" s="33">
        <f>'[5]вспомогат'!C20</f>
        <v>30060851</v>
      </c>
      <c r="D22" s="38">
        <f>'[5]вспомогат'!D20</f>
        <v>4168247</v>
      </c>
      <c r="E22" s="33">
        <f>'[5]вспомогат'!G20</f>
        <v>29677539.66</v>
      </c>
      <c r="F22" s="38">
        <f>'[5]вспомогат'!H20</f>
        <v>2422490.5599999987</v>
      </c>
      <c r="G22" s="39">
        <f>'[5]вспомогат'!I20</f>
        <v>58.11773054715804</v>
      </c>
      <c r="H22" s="35">
        <f>'[5]вспомогат'!J20</f>
        <v>-1745756.4400000013</v>
      </c>
      <c r="I22" s="36">
        <f>'[5]вспомогат'!K20</f>
        <v>98.72488194030169</v>
      </c>
      <c r="J22" s="37">
        <f>'[5]вспомогат'!L20</f>
        <v>-383311.33999999985</v>
      </c>
    </row>
    <row r="23" spans="1:10" ht="12.75">
      <c r="A23" s="32" t="s">
        <v>25</v>
      </c>
      <c r="B23" s="33">
        <f>'[5]вспомогат'!B21</f>
        <v>32288821</v>
      </c>
      <c r="C23" s="33">
        <f>'[5]вспомогат'!C21</f>
        <v>23533986</v>
      </c>
      <c r="D23" s="38">
        <f>'[5]вспомогат'!D21</f>
        <v>3507714</v>
      </c>
      <c r="E23" s="33">
        <f>'[5]вспомогат'!G21</f>
        <v>23268122.87</v>
      </c>
      <c r="F23" s="38">
        <f>'[5]вспомогат'!H21</f>
        <v>2030309.0500000007</v>
      </c>
      <c r="G23" s="39">
        <f>'[5]вспомогат'!I21</f>
        <v>57.88125970361325</v>
      </c>
      <c r="H23" s="35">
        <f>'[5]вспомогат'!J21</f>
        <v>-1477404.9499999993</v>
      </c>
      <c r="I23" s="36">
        <f>'[5]вспомогат'!K21</f>
        <v>98.87030131657255</v>
      </c>
      <c r="J23" s="37">
        <f>'[5]вспомогат'!L21</f>
        <v>-265863.12999999896</v>
      </c>
    </row>
    <row r="24" spans="1:10" ht="12.75">
      <c r="A24" s="32" t="s">
        <v>26</v>
      </c>
      <c r="B24" s="33">
        <f>'[5]вспомогат'!B22</f>
        <v>41455214</v>
      </c>
      <c r="C24" s="33">
        <f>'[5]вспомогат'!C22</f>
        <v>29640633</v>
      </c>
      <c r="D24" s="38">
        <f>'[5]вспомогат'!D22</f>
        <v>3299872</v>
      </c>
      <c r="E24" s="33">
        <f>'[5]вспомогат'!G22</f>
        <v>28984681.74</v>
      </c>
      <c r="F24" s="38">
        <f>'[5]вспомогат'!H22</f>
        <v>1704802.039999999</v>
      </c>
      <c r="G24" s="39">
        <f>'[5]вспомогат'!I22</f>
        <v>51.6626717642381</v>
      </c>
      <c r="H24" s="35">
        <f>'[5]вспомогат'!J22</f>
        <v>-1595069.960000001</v>
      </c>
      <c r="I24" s="36">
        <f>'[5]вспомогат'!K22</f>
        <v>97.78698633055508</v>
      </c>
      <c r="J24" s="37">
        <f>'[5]вспомогат'!L22</f>
        <v>-655951.2600000016</v>
      </c>
    </row>
    <row r="25" spans="1:10" ht="12.75">
      <c r="A25" s="32" t="s">
        <v>27</v>
      </c>
      <c r="B25" s="33">
        <f>'[5]вспомогат'!B23</f>
        <v>20658040</v>
      </c>
      <c r="C25" s="33">
        <f>'[5]вспомогат'!C23</f>
        <v>14718994</v>
      </c>
      <c r="D25" s="38">
        <f>'[5]вспомогат'!D23</f>
        <v>1893023</v>
      </c>
      <c r="E25" s="33">
        <f>'[5]вспомогат'!G23</f>
        <v>16619224.94</v>
      </c>
      <c r="F25" s="38">
        <f>'[5]вспомогат'!H23</f>
        <v>1027842.3699999992</v>
      </c>
      <c r="G25" s="39">
        <f>'[5]вспомогат'!I23</f>
        <v>54.29634875012079</v>
      </c>
      <c r="H25" s="35">
        <f>'[5]вспомогат'!J23</f>
        <v>-865180.6300000008</v>
      </c>
      <c r="I25" s="36">
        <f>'[5]вспомогат'!K23</f>
        <v>112.91005988588623</v>
      </c>
      <c r="J25" s="37">
        <f>'[5]вспомогат'!L23</f>
        <v>1900230.9399999995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18273605</v>
      </c>
      <c r="D26" s="38">
        <f>'[5]вспомогат'!D24</f>
        <v>2603899</v>
      </c>
      <c r="E26" s="33">
        <f>'[5]вспомогат'!G24</f>
        <v>19687787.93</v>
      </c>
      <c r="F26" s="38">
        <f>'[5]вспомогат'!H24</f>
        <v>2075944.289999999</v>
      </c>
      <c r="G26" s="39">
        <f>'[5]вспомогат'!I24</f>
        <v>79.7244551343965</v>
      </c>
      <c r="H26" s="35">
        <f>'[5]вспомогат'!J24</f>
        <v>-527954.7100000009</v>
      </c>
      <c r="I26" s="36">
        <f>'[5]вспомогат'!K24</f>
        <v>107.73893782863315</v>
      </c>
      <c r="J26" s="37">
        <f>'[5]вспомогат'!L24</f>
        <v>1414182.9299999997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23525485</v>
      </c>
      <c r="D27" s="38">
        <f>'[5]вспомогат'!D25</f>
        <v>3587125</v>
      </c>
      <c r="E27" s="33">
        <f>'[5]вспомогат'!G25</f>
        <v>23197049.55</v>
      </c>
      <c r="F27" s="38">
        <f>'[5]вспомогат'!H25</f>
        <v>1771890.0300000012</v>
      </c>
      <c r="G27" s="39">
        <f>'[5]вспомогат'!I25</f>
        <v>49.3958261839217</v>
      </c>
      <c r="H27" s="35">
        <f>'[5]вспомогат'!J25</f>
        <v>-1815234.9699999988</v>
      </c>
      <c r="I27" s="36">
        <f>'[5]вспомогат'!K25</f>
        <v>98.60391634858962</v>
      </c>
      <c r="J27" s="37">
        <f>'[5]вспомогат'!L25</f>
        <v>-328435.44999999925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16751874</v>
      </c>
      <c r="D28" s="38">
        <f>'[5]вспомогат'!D26</f>
        <v>2744500</v>
      </c>
      <c r="E28" s="33">
        <f>'[5]вспомогат'!G26</f>
        <v>16173955.21</v>
      </c>
      <c r="F28" s="38">
        <f>'[5]вспомогат'!H26</f>
        <v>1498822.5100000016</v>
      </c>
      <c r="G28" s="39">
        <f>'[5]вспомогат'!I26</f>
        <v>54.611860448169125</v>
      </c>
      <c r="H28" s="35">
        <f>'[5]вспомогат'!J26</f>
        <v>-1245677.4899999984</v>
      </c>
      <c r="I28" s="36">
        <f>'[5]вспомогат'!K26</f>
        <v>96.55012454129013</v>
      </c>
      <c r="J28" s="37">
        <f>'[5]вспомогат'!L26</f>
        <v>-577918.7899999991</v>
      </c>
    </row>
    <row r="29" spans="1:10" ht="12.75">
      <c r="A29" s="32" t="s">
        <v>31</v>
      </c>
      <c r="B29" s="33">
        <f>'[5]вспомогат'!B27</f>
        <v>18678307</v>
      </c>
      <c r="C29" s="33">
        <f>'[5]вспомогат'!C27</f>
        <v>13358410</v>
      </c>
      <c r="D29" s="38">
        <f>'[5]вспомогат'!D27</f>
        <v>1821654</v>
      </c>
      <c r="E29" s="33">
        <f>'[5]вспомогат'!G27</f>
        <v>13274784.85</v>
      </c>
      <c r="F29" s="38">
        <f>'[5]вспомогат'!H27</f>
        <v>1328077.4499999993</v>
      </c>
      <c r="G29" s="39">
        <f>'[5]вспомогат'!I27</f>
        <v>72.90503300846369</v>
      </c>
      <c r="H29" s="35">
        <f>'[5]вспомогат'!J27</f>
        <v>-493576.55000000075</v>
      </c>
      <c r="I29" s="36">
        <f>'[5]вспомогат'!K27</f>
        <v>99.37398874566658</v>
      </c>
      <c r="J29" s="37">
        <f>'[5]вспомогат'!L27</f>
        <v>-83625.15000000037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21970396</v>
      </c>
      <c r="D30" s="38">
        <f>'[5]вспомогат'!D28</f>
        <v>3002553</v>
      </c>
      <c r="E30" s="33">
        <f>'[5]вспомогат'!G28</f>
        <v>22460801.32</v>
      </c>
      <c r="F30" s="38">
        <f>'[5]вспомогат'!H28</f>
        <v>1717256.7300000004</v>
      </c>
      <c r="G30" s="39">
        <f>'[5]вспомогат'!I28</f>
        <v>57.19321957014583</v>
      </c>
      <c r="H30" s="35">
        <f>'[5]вспомогат'!J28</f>
        <v>-1285296.2699999996</v>
      </c>
      <c r="I30" s="36">
        <f>'[5]вспомогат'!K28</f>
        <v>102.23211871101458</v>
      </c>
      <c r="J30" s="37">
        <f>'[5]вспомогат'!L28</f>
        <v>490405.3200000003</v>
      </c>
    </row>
    <row r="31" spans="1:10" ht="12.75">
      <c r="A31" s="32" t="s">
        <v>33</v>
      </c>
      <c r="B31" s="33">
        <f>'[5]вспомогат'!B29</f>
        <v>62358067</v>
      </c>
      <c r="C31" s="33">
        <f>'[5]вспомогат'!C29</f>
        <v>46716993</v>
      </c>
      <c r="D31" s="38">
        <f>'[5]вспомогат'!D29</f>
        <v>5958539</v>
      </c>
      <c r="E31" s="33">
        <f>'[5]вспомогат'!G29</f>
        <v>46768902.9</v>
      </c>
      <c r="F31" s="38">
        <f>'[5]вспомогат'!H29</f>
        <v>3871872.0700000003</v>
      </c>
      <c r="G31" s="39">
        <f>'[5]вспомогат'!I29</f>
        <v>64.98022535389968</v>
      </c>
      <c r="H31" s="35">
        <f>'[5]вспомогат'!J29</f>
        <v>-2086666.9299999997</v>
      </c>
      <c r="I31" s="36">
        <f>'[5]вспомогат'!K29</f>
        <v>100.1111156704799</v>
      </c>
      <c r="J31" s="37">
        <f>'[5]вспомогат'!L29</f>
        <v>51909.89999999851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17730541</v>
      </c>
      <c r="D32" s="38">
        <f>'[5]вспомогат'!D30</f>
        <v>2647319</v>
      </c>
      <c r="E32" s="33">
        <f>'[5]вспомогат'!G30</f>
        <v>16939968.11</v>
      </c>
      <c r="F32" s="38">
        <f>'[5]вспомогат'!H30</f>
        <v>1503977.8099999987</v>
      </c>
      <c r="G32" s="39">
        <f>'[5]вспомогат'!I30</f>
        <v>56.81135556387419</v>
      </c>
      <c r="H32" s="35">
        <f>'[5]вспомогат'!J30</f>
        <v>-1143341.1900000013</v>
      </c>
      <c r="I32" s="36">
        <f>'[5]вспомогат'!K30</f>
        <v>95.5411801027391</v>
      </c>
      <c r="J32" s="37">
        <f>'[5]вспомогат'!L30</f>
        <v>-790572.8900000006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20203241</v>
      </c>
      <c r="D33" s="38">
        <f>'[5]вспомогат'!D31</f>
        <v>3024203</v>
      </c>
      <c r="E33" s="33">
        <f>'[5]вспомогат'!G31</f>
        <v>19310807.24</v>
      </c>
      <c r="F33" s="38">
        <f>'[5]вспомогат'!H31</f>
        <v>1621069.3499999978</v>
      </c>
      <c r="G33" s="39">
        <f>'[5]вспомогат'!I31</f>
        <v>53.603192312156224</v>
      </c>
      <c r="H33" s="35">
        <f>'[5]вспомогат'!J31</f>
        <v>-1403133.6500000022</v>
      </c>
      <c r="I33" s="36">
        <f>'[5]вспомогат'!K31</f>
        <v>95.5827198220325</v>
      </c>
      <c r="J33" s="37">
        <f>'[5]вспомогат'!L31</f>
        <v>-892433.7600000016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7860209</v>
      </c>
      <c r="D34" s="38">
        <f>'[5]вспомогат'!D32</f>
        <v>914526</v>
      </c>
      <c r="E34" s="33">
        <f>'[5]вспомогат'!G32</f>
        <v>8122327.28</v>
      </c>
      <c r="F34" s="38">
        <f>'[5]вспомогат'!H32</f>
        <v>803732.3200000003</v>
      </c>
      <c r="G34" s="39">
        <f>'[5]вспомогат'!I32</f>
        <v>87.8851251905359</v>
      </c>
      <c r="H34" s="35">
        <f>'[5]вспомогат'!J32</f>
        <v>-110793.6799999997</v>
      </c>
      <c r="I34" s="36">
        <f>'[5]вспомогат'!K32</f>
        <v>103.33474949584674</v>
      </c>
      <c r="J34" s="37">
        <f>'[5]вспомогат'!L32</f>
        <v>262118.28000000026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18518386</v>
      </c>
      <c r="D35" s="38">
        <f>'[5]вспомогат'!D33</f>
        <v>2465755</v>
      </c>
      <c r="E35" s="33">
        <f>'[5]вспомогат'!G33</f>
        <v>19812999.47</v>
      </c>
      <c r="F35" s="38">
        <f>'[5]вспомогат'!H33</f>
        <v>1385423.879999999</v>
      </c>
      <c r="G35" s="39">
        <f>'[5]вспомогат'!I33</f>
        <v>56.18659923633933</v>
      </c>
      <c r="H35" s="35">
        <f>'[5]вспомогат'!J33</f>
        <v>-1080331.120000001</v>
      </c>
      <c r="I35" s="36">
        <f>'[5]вспомогат'!K33</f>
        <v>106.99096276532953</v>
      </c>
      <c r="J35" s="37">
        <f>'[5]вспомогат'!L33</f>
        <v>1294613.4699999988</v>
      </c>
    </row>
    <row r="36" spans="1:10" ht="12.75">
      <c r="A36" s="32" t="s">
        <v>38</v>
      </c>
      <c r="B36" s="33">
        <f>'[5]вспомогат'!B34</f>
        <v>20729000</v>
      </c>
      <c r="C36" s="33">
        <f>'[5]вспомогат'!C34</f>
        <v>14800269</v>
      </c>
      <c r="D36" s="38">
        <f>'[5]вспомогат'!D34</f>
        <v>2059812</v>
      </c>
      <c r="E36" s="33">
        <f>'[5]вспомогат'!G34</f>
        <v>14447670.85</v>
      </c>
      <c r="F36" s="38">
        <f>'[5]вспомогат'!H34</f>
        <v>1360594.9000000004</v>
      </c>
      <c r="G36" s="39">
        <f>'[5]вспомогат'!I34</f>
        <v>66.05432437523426</v>
      </c>
      <c r="H36" s="35">
        <f>'[5]вспомогат'!J34</f>
        <v>-699217.0999999996</v>
      </c>
      <c r="I36" s="36">
        <f>'[5]вспомогат'!K34</f>
        <v>97.61762336887256</v>
      </c>
      <c r="J36" s="37">
        <f>'[5]вспомогат'!L34</f>
        <v>-352598.1500000004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29189456</v>
      </c>
      <c r="D37" s="38">
        <f>'[5]вспомогат'!D35</f>
        <v>3638688</v>
      </c>
      <c r="E37" s="33">
        <f>'[5]вспомогат'!G35</f>
        <v>30227028.96</v>
      </c>
      <c r="F37" s="38">
        <f>'[5]вспомогат'!H35</f>
        <v>2123149.1000000015</v>
      </c>
      <c r="G37" s="39">
        <f>'[5]вспомогат'!I35</f>
        <v>58.34930337528256</v>
      </c>
      <c r="H37" s="35">
        <f>'[5]вспомогат'!J35</f>
        <v>-1515538.8999999985</v>
      </c>
      <c r="I37" s="36">
        <f>'[5]вспомогат'!K35</f>
        <v>103.55461561188397</v>
      </c>
      <c r="J37" s="37">
        <f>'[5]вспомогат'!L35</f>
        <v>1037572.9600000009</v>
      </c>
    </row>
    <row r="38" spans="1:10" ht="18.75" customHeight="1">
      <c r="A38" s="51" t="s">
        <v>40</v>
      </c>
      <c r="B38" s="42">
        <f>SUM(B18:B37)</f>
        <v>640853965</v>
      </c>
      <c r="C38" s="42">
        <f>SUM(C18:C37)</f>
        <v>456889904</v>
      </c>
      <c r="D38" s="42">
        <f>SUM(D18:D37)</f>
        <v>63944768</v>
      </c>
      <c r="E38" s="42">
        <f>SUM(E18:E37)</f>
        <v>452480162.46999997</v>
      </c>
      <c r="F38" s="42">
        <f>SUM(F18:F37)</f>
        <v>38182202.68</v>
      </c>
      <c r="G38" s="43">
        <f>F38/D38*100</f>
        <v>59.711222472493766</v>
      </c>
      <c r="H38" s="42">
        <f>SUM(H18:H37)</f>
        <v>-25762565.32</v>
      </c>
      <c r="I38" s="44">
        <f>E38/C38*100</f>
        <v>99.03483498072654</v>
      </c>
      <c r="J38" s="42">
        <f>SUM(J18:J37)</f>
        <v>-4409741.529999998</v>
      </c>
    </row>
    <row r="39" spans="1:10" ht="20.25" customHeight="1">
      <c r="A39" s="52" t="s">
        <v>41</v>
      </c>
      <c r="B39" s="53">
        <f>'[5]вспомогат'!B36</f>
        <v>3810371133</v>
      </c>
      <c r="C39" s="53">
        <f>'[5]вспомогат'!C36</f>
        <v>2731059950</v>
      </c>
      <c r="D39" s="53">
        <f>'[5]вспомогат'!D36</f>
        <v>310242193</v>
      </c>
      <c r="E39" s="53">
        <f>'[5]вспомогат'!G36</f>
        <v>2708288490.12</v>
      </c>
      <c r="F39" s="53">
        <f>'[5]вспомогат'!H36</f>
        <v>211813782.76999983</v>
      </c>
      <c r="G39" s="54">
        <f>'[5]вспомогат'!I36</f>
        <v>68.2736866709809</v>
      </c>
      <c r="H39" s="53">
        <f>'[5]вспомогат'!J36</f>
        <v>-98428410.23000014</v>
      </c>
      <c r="I39" s="54">
        <f>'[5]вспомогат'!K36</f>
        <v>99.16620432004797</v>
      </c>
      <c r="J39" s="53">
        <f>'[5]вспомогат'!L36</f>
        <v>-22771459.88000007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22.09.2014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2014-09-23T05:32:47Z</dcterms:created>
  <dcterms:modified xsi:type="dcterms:W3CDTF">2014-09-23T05:33:21Z</dcterms:modified>
  <cp:category/>
  <cp:version/>
  <cp:contentType/>
  <cp:contentStatus/>
</cp:coreProperties>
</file>