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<sst xmlns="http://schemas.openxmlformats.org/spreadsheetml/2006/main" count="47" uniqueCount="42">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</sst>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5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15.10.2013</v>
          </cell>
        </row>
        <row r="6">
          <cell r="G6" t="str">
            <v>Фактично надійшло на 15.10.2013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931893880</v>
          </cell>
          <cell r="C10">
            <v>742797060</v>
          </cell>
          <cell r="D10">
            <v>77099308</v>
          </cell>
          <cell r="G10">
            <v>698973815.59</v>
          </cell>
          <cell r="H10">
            <v>32149991.170000076</v>
          </cell>
          <cell r="I10">
            <v>41.699454903019465</v>
          </cell>
          <cell r="J10">
            <v>-44949316.82999992</v>
          </cell>
          <cell r="K10">
            <v>94.10023992152043</v>
          </cell>
          <cell r="L10">
            <v>-43823244.40999997</v>
          </cell>
        </row>
        <row r="11">
          <cell r="B11">
            <v>1874282300</v>
          </cell>
          <cell r="C11">
            <v>1415170500</v>
          </cell>
          <cell r="D11">
            <v>178399000</v>
          </cell>
          <cell r="G11">
            <v>1297859765.79</v>
          </cell>
          <cell r="H11">
            <v>59156245.26999998</v>
          </cell>
          <cell r="I11">
            <v>33.15951618002342</v>
          </cell>
          <cell r="J11">
            <v>-119242754.73000002</v>
          </cell>
          <cell r="K11">
            <v>91.71048759071786</v>
          </cell>
          <cell r="L11">
            <v>-117310734.21000004</v>
          </cell>
        </row>
        <row r="12">
          <cell r="B12">
            <v>145415530</v>
          </cell>
          <cell r="C12">
            <v>110781909</v>
          </cell>
          <cell r="D12">
            <v>16728261</v>
          </cell>
          <cell r="G12">
            <v>98061191.13</v>
          </cell>
          <cell r="H12">
            <v>3211683.5099999905</v>
          </cell>
          <cell r="I12">
            <v>19.19914753840815</v>
          </cell>
          <cell r="J12">
            <v>-13516577.49000001</v>
          </cell>
          <cell r="K12">
            <v>88.51733285260501</v>
          </cell>
          <cell r="L12">
            <v>-12720717.870000005</v>
          </cell>
        </row>
        <row r="13">
          <cell r="B13">
            <v>267787710</v>
          </cell>
          <cell r="C13">
            <v>223630210</v>
          </cell>
          <cell r="D13">
            <v>32930975</v>
          </cell>
          <cell r="G13">
            <v>200827921.98</v>
          </cell>
          <cell r="H13">
            <v>10006635.349999994</v>
          </cell>
          <cell r="I13">
            <v>30.38669626392779</v>
          </cell>
          <cell r="J13">
            <v>-22924339.650000006</v>
          </cell>
          <cell r="K13">
            <v>89.80357438290649</v>
          </cell>
          <cell r="L13">
            <v>-22802288.02000001</v>
          </cell>
        </row>
        <row r="14">
          <cell r="B14">
            <v>162592400</v>
          </cell>
          <cell r="C14">
            <v>131572340</v>
          </cell>
          <cell r="D14">
            <v>28022350</v>
          </cell>
          <cell r="G14">
            <v>107868008.25</v>
          </cell>
          <cell r="H14">
            <v>4297304.090000004</v>
          </cell>
          <cell r="I14">
            <v>15.335273772542287</v>
          </cell>
          <cell r="J14">
            <v>-23725045.909999996</v>
          </cell>
          <cell r="K14">
            <v>81.98380316865992</v>
          </cell>
          <cell r="L14">
            <v>-23704331.75</v>
          </cell>
        </row>
        <row r="15">
          <cell r="B15">
            <v>26918300</v>
          </cell>
          <cell r="C15">
            <v>20774844</v>
          </cell>
          <cell r="D15">
            <v>2838415</v>
          </cell>
          <cell r="G15">
            <v>18717602.94</v>
          </cell>
          <cell r="H15">
            <v>778044.9000000022</v>
          </cell>
          <cell r="I15">
            <v>27.41124536052699</v>
          </cell>
          <cell r="J15">
            <v>-2060370.0999999978</v>
          </cell>
          <cell r="K15">
            <v>90.09744159811743</v>
          </cell>
          <cell r="L15">
            <v>-2057241.0599999987</v>
          </cell>
        </row>
        <row r="16">
          <cell r="B16">
            <v>27828001</v>
          </cell>
          <cell r="C16">
            <v>23336888</v>
          </cell>
          <cell r="D16">
            <v>3830985</v>
          </cell>
          <cell r="G16">
            <v>22139015.41</v>
          </cell>
          <cell r="H16">
            <v>476543.98000000045</v>
          </cell>
          <cell r="I16">
            <v>12.439202450544714</v>
          </cell>
          <cell r="J16">
            <v>-3354441.0199999996</v>
          </cell>
          <cell r="K16">
            <v>94.86704229801335</v>
          </cell>
          <cell r="L16">
            <v>-1197872.5899999999</v>
          </cell>
        </row>
        <row r="17">
          <cell r="B17">
            <v>94532870</v>
          </cell>
          <cell r="C17">
            <v>76218512</v>
          </cell>
          <cell r="D17">
            <v>12212648</v>
          </cell>
          <cell r="G17">
            <v>69797857.8</v>
          </cell>
          <cell r="H17">
            <v>4148159.7099999934</v>
          </cell>
          <cell r="I17">
            <v>33.966095723056895</v>
          </cell>
          <cell r="J17">
            <v>-8064488.290000007</v>
          </cell>
          <cell r="K17">
            <v>91.57599114503836</v>
          </cell>
          <cell r="L17">
            <v>-6420654.200000003</v>
          </cell>
        </row>
        <row r="18">
          <cell r="B18">
            <v>9268225</v>
          </cell>
          <cell r="C18">
            <v>7332059</v>
          </cell>
          <cell r="D18">
            <v>1201656</v>
          </cell>
          <cell r="G18">
            <v>6686758.93</v>
          </cell>
          <cell r="H18">
            <v>321607.70999999996</v>
          </cell>
          <cell r="I18">
            <v>26.76370858215662</v>
          </cell>
          <cell r="J18">
            <v>-880048.29</v>
          </cell>
          <cell r="K18">
            <v>91.19892420396508</v>
          </cell>
          <cell r="L18">
            <v>-645300.0700000003</v>
          </cell>
        </row>
        <row r="19">
          <cell r="B19">
            <v>20633455</v>
          </cell>
          <cell r="C19">
            <v>16329530</v>
          </cell>
          <cell r="D19">
            <v>2120938</v>
          </cell>
          <cell r="G19">
            <v>15239240.32</v>
          </cell>
          <cell r="H19">
            <v>566196.5700000003</v>
          </cell>
          <cell r="I19">
            <v>26.695573845157206</v>
          </cell>
          <cell r="J19">
            <v>-1554741.4299999997</v>
          </cell>
          <cell r="K19">
            <v>93.32320232119356</v>
          </cell>
          <cell r="L19">
            <v>-1090289.6799999997</v>
          </cell>
        </row>
        <row r="20">
          <cell r="B20">
            <v>44744645</v>
          </cell>
          <cell r="C20">
            <v>35033493</v>
          </cell>
          <cell r="D20">
            <v>5374305</v>
          </cell>
          <cell r="G20">
            <v>32952297.49</v>
          </cell>
          <cell r="H20">
            <v>2116624.3599999994</v>
          </cell>
          <cell r="I20">
            <v>39.38415032269288</v>
          </cell>
          <cell r="J20">
            <v>-3257680.6400000006</v>
          </cell>
          <cell r="K20">
            <v>94.05941191761838</v>
          </cell>
          <cell r="L20">
            <v>-2081195.5100000016</v>
          </cell>
        </row>
        <row r="21">
          <cell r="B21">
            <v>30364900</v>
          </cell>
          <cell r="C21">
            <v>25267418</v>
          </cell>
          <cell r="D21">
            <v>2866581</v>
          </cell>
          <cell r="G21">
            <v>23620786.07</v>
          </cell>
          <cell r="H21">
            <v>890999.370000001</v>
          </cell>
          <cell r="I21">
            <v>31.08230222693868</v>
          </cell>
          <cell r="J21">
            <v>-1975581.629999999</v>
          </cell>
          <cell r="K21">
            <v>93.48318086952929</v>
          </cell>
          <cell r="L21">
            <v>-1646631.9299999997</v>
          </cell>
        </row>
        <row r="22">
          <cell r="B22">
            <v>43562499</v>
          </cell>
          <cell r="C22">
            <v>34556153</v>
          </cell>
          <cell r="D22">
            <v>5150829</v>
          </cell>
          <cell r="G22">
            <v>31083969.08</v>
          </cell>
          <cell r="H22">
            <v>1349227.4899999984</v>
          </cell>
          <cell r="I22">
            <v>26.194375507321215</v>
          </cell>
          <cell r="J22">
            <v>-3801601.5100000016</v>
          </cell>
          <cell r="K22">
            <v>89.95205305405378</v>
          </cell>
          <cell r="L22">
            <v>-3472183.920000002</v>
          </cell>
        </row>
        <row r="23">
          <cell r="B23">
            <v>22531900</v>
          </cell>
          <cell r="C23">
            <v>18029864</v>
          </cell>
          <cell r="D23">
            <v>2292084</v>
          </cell>
          <cell r="G23">
            <v>17389881.34</v>
          </cell>
          <cell r="H23">
            <v>671450.2200000007</v>
          </cell>
          <cell r="I23">
            <v>29.29431120325436</v>
          </cell>
          <cell r="J23">
            <v>-1620633.7799999993</v>
          </cell>
          <cell r="K23">
            <v>96.4504299089555</v>
          </cell>
          <cell r="L23">
            <v>-639982.6600000001</v>
          </cell>
        </row>
        <row r="24">
          <cell r="B24">
            <v>23925760</v>
          </cell>
          <cell r="C24">
            <v>18937018</v>
          </cell>
          <cell r="D24">
            <v>2762437</v>
          </cell>
          <cell r="G24">
            <v>19795240.15</v>
          </cell>
          <cell r="H24">
            <v>905686.3200000003</v>
          </cell>
          <cell r="I24">
            <v>32.785772852014375</v>
          </cell>
          <cell r="J24">
            <v>-1856750.6799999997</v>
          </cell>
          <cell r="K24">
            <v>104.53198148726477</v>
          </cell>
          <cell r="L24">
            <v>858222.1499999985</v>
          </cell>
        </row>
        <row r="25">
          <cell r="B25">
            <v>32997400</v>
          </cell>
          <cell r="C25">
            <v>26063855</v>
          </cell>
          <cell r="D25">
            <v>3620115</v>
          </cell>
          <cell r="G25">
            <v>25449288.91</v>
          </cell>
          <cell r="H25">
            <v>764362.1499999985</v>
          </cell>
          <cell r="I25">
            <v>21.11430576100479</v>
          </cell>
          <cell r="J25">
            <v>-2855752.8500000015</v>
          </cell>
          <cell r="K25">
            <v>97.64207524174763</v>
          </cell>
          <cell r="L25">
            <v>-614566.0899999999</v>
          </cell>
        </row>
        <row r="26">
          <cell r="B26">
            <v>21411079</v>
          </cell>
          <cell r="C26">
            <v>17258388</v>
          </cell>
          <cell r="D26">
            <v>2146143</v>
          </cell>
          <cell r="G26">
            <v>16738313.29</v>
          </cell>
          <cell r="H26">
            <v>798333.5699999984</v>
          </cell>
          <cell r="I26">
            <v>37.19852637964937</v>
          </cell>
          <cell r="J26">
            <v>-1347809.4300000016</v>
          </cell>
          <cell r="K26">
            <v>96.98653947286385</v>
          </cell>
          <cell r="L26">
            <v>-520074.7100000009</v>
          </cell>
        </row>
        <row r="27">
          <cell r="B27">
            <v>17408773</v>
          </cell>
          <cell r="C27">
            <v>14320498</v>
          </cell>
          <cell r="D27">
            <v>1794789</v>
          </cell>
          <cell r="G27">
            <v>13765346.49</v>
          </cell>
          <cell r="H27">
            <v>635076.8499999996</v>
          </cell>
          <cell r="I27">
            <v>35.38448530718651</v>
          </cell>
          <cell r="J27">
            <v>-1159712.1500000004</v>
          </cell>
          <cell r="K27">
            <v>96.12337846072113</v>
          </cell>
          <cell r="L27">
            <v>-555151.5099999998</v>
          </cell>
        </row>
        <row r="28">
          <cell r="B28">
            <v>31111281</v>
          </cell>
          <cell r="C28">
            <v>24663561</v>
          </cell>
          <cell r="D28">
            <v>3339836</v>
          </cell>
          <cell r="G28">
            <v>23792851.9</v>
          </cell>
          <cell r="H28">
            <v>785832.0599999987</v>
          </cell>
          <cell r="I28">
            <v>23.52906130720187</v>
          </cell>
          <cell r="J28">
            <v>-2554003.9400000013</v>
          </cell>
          <cell r="K28">
            <v>96.46965375356787</v>
          </cell>
          <cell r="L28">
            <v>-870709.1000000015</v>
          </cell>
        </row>
        <row r="29">
          <cell r="B29">
            <v>62488552</v>
          </cell>
          <cell r="C29">
            <v>50592723</v>
          </cell>
          <cell r="D29">
            <v>7037348</v>
          </cell>
          <cell r="G29">
            <v>46034114.1</v>
          </cell>
          <cell r="H29">
            <v>1977421.8700000048</v>
          </cell>
          <cell r="I29">
            <v>28.09896384262942</v>
          </cell>
          <cell r="J29">
            <v>-5059926.129999995</v>
          </cell>
          <cell r="K29">
            <v>90.98959567762344</v>
          </cell>
          <cell r="L29">
            <v>-4558608.8999999985</v>
          </cell>
        </row>
        <row r="30">
          <cell r="B30">
            <v>26882314</v>
          </cell>
          <cell r="C30">
            <v>21030812</v>
          </cell>
          <cell r="D30">
            <v>2925336</v>
          </cell>
          <cell r="G30">
            <v>19561987.43</v>
          </cell>
          <cell r="H30">
            <v>457913.51999999955</v>
          </cell>
          <cell r="I30">
            <v>15.65336494679584</v>
          </cell>
          <cell r="J30">
            <v>-2467422.4800000004</v>
          </cell>
          <cell r="K30">
            <v>93.01584470442701</v>
          </cell>
          <cell r="L30">
            <v>-1468824.5700000003</v>
          </cell>
        </row>
        <row r="31">
          <cell r="B31">
            <v>28745895</v>
          </cell>
          <cell r="C31">
            <v>22841858</v>
          </cell>
          <cell r="D31">
            <v>3300186</v>
          </cell>
          <cell r="G31">
            <v>20975551.37</v>
          </cell>
          <cell r="H31">
            <v>953870.5800000019</v>
          </cell>
          <cell r="I31">
            <v>28.903539982291964</v>
          </cell>
          <cell r="J31">
            <v>-2346315.419999998</v>
          </cell>
          <cell r="K31">
            <v>91.82944474131658</v>
          </cell>
          <cell r="L31">
            <v>-1866306.629999999</v>
          </cell>
        </row>
        <row r="32">
          <cell r="B32">
            <v>10044571</v>
          </cell>
          <cell r="C32">
            <v>8225989</v>
          </cell>
          <cell r="D32">
            <v>1009706</v>
          </cell>
          <cell r="G32">
            <v>8057131.16</v>
          </cell>
          <cell r="H32">
            <v>251968.33999999985</v>
          </cell>
          <cell r="I32">
            <v>24.954624415423883</v>
          </cell>
          <cell r="J32">
            <v>-757737.6600000001</v>
          </cell>
          <cell r="K32">
            <v>97.94726397032625</v>
          </cell>
          <cell r="L32">
            <v>-168857.83999999985</v>
          </cell>
        </row>
        <row r="33">
          <cell r="B33">
            <v>25120542</v>
          </cell>
          <cell r="C33">
            <v>20410283</v>
          </cell>
          <cell r="D33">
            <v>3334981</v>
          </cell>
          <cell r="G33">
            <v>18871050.69</v>
          </cell>
          <cell r="H33">
            <v>691639.2200000025</v>
          </cell>
          <cell r="I33">
            <v>20.738925349199967</v>
          </cell>
          <cell r="J33">
            <v>-2643341.7799999975</v>
          </cell>
          <cell r="K33">
            <v>92.4585449893076</v>
          </cell>
          <cell r="L33">
            <v>-1539232.3099999987</v>
          </cell>
        </row>
        <row r="34">
          <cell r="B34">
            <v>19606176</v>
          </cell>
          <cell r="C34">
            <v>15766736</v>
          </cell>
          <cell r="D34">
            <v>2174658</v>
          </cell>
          <cell r="G34">
            <v>14915211.47</v>
          </cell>
          <cell r="H34">
            <v>567872.2599999998</v>
          </cell>
          <cell r="I34">
            <v>26.11317549702067</v>
          </cell>
          <cell r="J34">
            <v>-1606785.7400000002</v>
          </cell>
          <cell r="K34">
            <v>94.59923391880221</v>
          </cell>
          <cell r="L34">
            <v>-851524.5299999993</v>
          </cell>
        </row>
        <row r="35">
          <cell r="B35">
            <v>38718863</v>
          </cell>
          <cell r="C35">
            <v>31064818</v>
          </cell>
          <cell r="D35">
            <v>3750371</v>
          </cell>
          <cell r="G35">
            <v>29862161.87</v>
          </cell>
          <cell r="H35">
            <v>847478.370000001</v>
          </cell>
          <cell r="I35">
            <v>22.597187584908294</v>
          </cell>
          <cell r="J35">
            <v>-2902892.629999999</v>
          </cell>
          <cell r="K35">
            <v>96.12855890544732</v>
          </cell>
          <cell r="L35">
            <v>-1202656.129999999</v>
          </cell>
        </row>
        <row r="36">
          <cell r="B36">
            <v>4040817821</v>
          </cell>
          <cell r="C36">
            <v>3152007319</v>
          </cell>
          <cell r="D36">
            <v>408264241</v>
          </cell>
          <cell r="G36">
            <v>2899036360.9499993</v>
          </cell>
          <cell r="H36">
            <v>129778168.81000005</v>
          </cell>
          <cell r="I36">
            <v>31.787787363429672</v>
          </cell>
          <cell r="J36">
            <v>-278486072.19</v>
          </cell>
          <cell r="K36">
            <v>91.9742902713101</v>
          </cell>
          <cell r="L36">
            <v>-252970958.05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5" sqref="B2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15.10.2013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15.10.2013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742797060</v>
      </c>
      <c r="D10" s="33">
        <f>'[5]вспомогат'!D10</f>
        <v>77099308</v>
      </c>
      <c r="E10" s="33">
        <f>'[5]вспомогат'!G10</f>
        <v>698973815.59</v>
      </c>
      <c r="F10" s="33">
        <f>'[5]вспомогат'!H10</f>
        <v>32149991.170000076</v>
      </c>
      <c r="G10" s="34">
        <f>'[5]вспомогат'!I10</f>
        <v>41.699454903019465</v>
      </c>
      <c r="H10" s="35">
        <f>'[5]вспомогат'!J10</f>
        <v>-44949316.82999992</v>
      </c>
      <c r="I10" s="36">
        <f>'[5]вспомогат'!K10</f>
        <v>94.10023992152043</v>
      </c>
      <c r="J10" s="37">
        <f>'[5]вспомогат'!L10</f>
        <v>-43823244.40999997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1415170500</v>
      </c>
      <c r="D12" s="38">
        <f>'[5]вспомогат'!D11</f>
        <v>178399000</v>
      </c>
      <c r="E12" s="33">
        <f>'[5]вспомогат'!G11</f>
        <v>1297859765.79</v>
      </c>
      <c r="F12" s="38">
        <f>'[5]вспомогат'!H11</f>
        <v>59156245.26999998</v>
      </c>
      <c r="G12" s="39">
        <f>'[5]вспомогат'!I11</f>
        <v>33.15951618002342</v>
      </c>
      <c r="H12" s="35">
        <f>'[5]вспомогат'!J11</f>
        <v>-119242754.73000002</v>
      </c>
      <c r="I12" s="36">
        <f>'[5]вспомогат'!K11</f>
        <v>91.71048759071786</v>
      </c>
      <c r="J12" s="37">
        <f>'[5]вспомогат'!L11</f>
        <v>-117310734.21000004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110781909</v>
      </c>
      <c r="D13" s="38">
        <f>'[5]вспомогат'!D12</f>
        <v>16728261</v>
      </c>
      <c r="E13" s="33">
        <f>'[5]вспомогат'!G12</f>
        <v>98061191.13</v>
      </c>
      <c r="F13" s="38">
        <f>'[5]вспомогат'!H12</f>
        <v>3211683.5099999905</v>
      </c>
      <c r="G13" s="39">
        <f>'[5]вспомогат'!I12</f>
        <v>19.19914753840815</v>
      </c>
      <c r="H13" s="35">
        <f>'[5]вспомогат'!J12</f>
        <v>-13516577.49000001</v>
      </c>
      <c r="I13" s="36">
        <f>'[5]вспомогат'!K12</f>
        <v>88.51733285260501</v>
      </c>
      <c r="J13" s="37">
        <f>'[5]вспомогат'!L12</f>
        <v>-12720717.870000005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223630210</v>
      </c>
      <c r="D14" s="38">
        <f>'[5]вспомогат'!D13</f>
        <v>32930975</v>
      </c>
      <c r="E14" s="33">
        <f>'[5]вспомогат'!G13</f>
        <v>200827921.98</v>
      </c>
      <c r="F14" s="38">
        <f>'[5]вспомогат'!H13</f>
        <v>10006635.349999994</v>
      </c>
      <c r="G14" s="39">
        <f>'[5]вспомогат'!I13</f>
        <v>30.38669626392779</v>
      </c>
      <c r="H14" s="35">
        <f>'[5]вспомогат'!J13</f>
        <v>-22924339.650000006</v>
      </c>
      <c r="I14" s="36">
        <f>'[5]вспомогат'!K13</f>
        <v>89.80357438290649</v>
      </c>
      <c r="J14" s="37">
        <f>'[5]вспомогат'!L13</f>
        <v>-22802288.02000001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131572340</v>
      </c>
      <c r="D15" s="38">
        <f>'[5]вспомогат'!D14</f>
        <v>28022350</v>
      </c>
      <c r="E15" s="33">
        <f>'[5]вспомогат'!G14</f>
        <v>107868008.25</v>
      </c>
      <c r="F15" s="38">
        <f>'[5]вспомогат'!H14</f>
        <v>4297304.090000004</v>
      </c>
      <c r="G15" s="39">
        <f>'[5]вспомогат'!I14</f>
        <v>15.335273772542287</v>
      </c>
      <c r="H15" s="35">
        <f>'[5]вспомогат'!J14</f>
        <v>-23725045.909999996</v>
      </c>
      <c r="I15" s="36">
        <f>'[5]вспомогат'!K14</f>
        <v>81.98380316865992</v>
      </c>
      <c r="J15" s="37">
        <f>'[5]вспомогат'!L14</f>
        <v>-23704331.75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20774844</v>
      </c>
      <c r="D16" s="38">
        <f>'[5]вспомогат'!D15</f>
        <v>2838415</v>
      </c>
      <c r="E16" s="33">
        <f>'[5]вспомогат'!G15</f>
        <v>18717602.94</v>
      </c>
      <c r="F16" s="38">
        <f>'[5]вспомогат'!H15</f>
        <v>778044.9000000022</v>
      </c>
      <c r="G16" s="39">
        <f>'[5]вспомогат'!I15</f>
        <v>27.41124536052699</v>
      </c>
      <c r="H16" s="35">
        <f>'[5]вспомогат'!J15</f>
        <v>-2060370.0999999978</v>
      </c>
      <c r="I16" s="36">
        <f>'[5]вспомогат'!K15</f>
        <v>90.09744159811743</v>
      </c>
      <c r="J16" s="37">
        <f>'[5]вспомогат'!L15</f>
        <v>-2057241.0599999987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1901929803</v>
      </c>
      <c r="D17" s="42">
        <f>SUM(D12:D16)</f>
        <v>258919001</v>
      </c>
      <c r="E17" s="42">
        <f>SUM(E12:E16)</f>
        <v>1723334490.0900002</v>
      </c>
      <c r="F17" s="42">
        <f>SUM(F12:F16)</f>
        <v>77449913.11999997</v>
      </c>
      <c r="G17" s="43">
        <f>F17/D17*100</f>
        <v>29.912796210734637</v>
      </c>
      <c r="H17" s="42">
        <f>SUM(H12:H16)</f>
        <v>-181469087.88000003</v>
      </c>
      <c r="I17" s="44">
        <f>E17/C17*100</f>
        <v>90.60978419769786</v>
      </c>
      <c r="J17" s="42">
        <f>SUM(J12:J16)</f>
        <v>-178595312.91000006</v>
      </c>
    </row>
    <row r="18" spans="1:10" ht="20.25" customHeight="1">
      <c r="A18" s="32" t="s">
        <v>20</v>
      </c>
      <c r="B18" s="45">
        <f>'[5]вспомогат'!B16</f>
        <v>27828001</v>
      </c>
      <c r="C18" s="45">
        <f>'[5]вспомогат'!C16</f>
        <v>23336888</v>
      </c>
      <c r="D18" s="46">
        <f>'[5]вспомогат'!D16</f>
        <v>3830985</v>
      </c>
      <c r="E18" s="45">
        <f>'[5]вспомогат'!G16</f>
        <v>22139015.41</v>
      </c>
      <c r="F18" s="46">
        <f>'[5]вспомогат'!H16</f>
        <v>476543.98000000045</v>
      </c>
      <c r="G18" s="47">
        <f>'[5]вспомогат'!I16</f>
        <v>12.439202450544714</v>
      </c>
      <c r="H18" s="48">
        <f>'[5]вспомогат'!J16</f>
        <v>-3354441.0199999996</v>
      </c>
      <c r="I18" s="49">
        <f>'[5]вспомогат'!K16</f>
        <v>94.86704229801335</v>
      </c>
      <c r="J18" s="50">
        <f>'[5]вспомогат'!L16</f>
        <v>-1197872.5899999999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76218512</v>
      </c>
      <c r="D19" s="38">
        <f>'[5]вспомогат'!D17</f>
        <v>12212648</v>
      </c>
      <c r="E19" s="33">
        <f>'[5]вспомогат'!G17</f>
        <v>69797857.8</v>
      </c>
      <c r="F19" s="38">
        <f>'[5]вспомогат'!H17</f>
        <v>4148159.7099999934</v>
      </c>
      <c r="G19" s="39">
        <f>'[5]вспомогат'!I17</f>
        <v>33.966095723056895</v>
      </c>
      <c r="H19" s="35">
        <f>'[5]вспомогат'!J17</f>
        <v>-8064488.290000007</v>
      </c>
      <c r="I19" s="36">
        <f>'[5]вспомогат'!K17</f>
        <v>91.57599114503836</v>
      </c>
      <c r="J19" s="37">
        <f>'[5]вспомогат'!L17</f>
        <v>-6420654.200000003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7332059</v>
      </c>
      <c r="D20" s="38">
        <f>'[5]вспомогат'!D18</f>
        <v>1201656</v>
      </c>
      <c r="E20" s="33">
        <f>'[5]вспомогат'!G18</f>
        <v>6686758.93</v>
      </c>
      <c r="F20" s="38">
        <f>'[5]вспомогат'!H18</f>
        <v>321607.70999999996</v>
      </c>
      <c r="G20" s="39">
        <f>'[5]вспомогат'!I18</f>
        <v>26.76370858215662</v>
      </c>
      <c r="H20" s="35">
        <f>'[5]вспомогат'!J18</f>
        <v>-880048.29</v>
      </c>
      <c r="I20" s="36">
        <f>'[5]вспомогат'!K18</f>
        <v>91.19892420396508</v>
      </c>
      <c r="J20" s="37">
        <f>'[5]вспомогат'!L18</f>
        <v>-645300.0700000003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16329530</v>
      </c>
      <c r="D21" s="38">
        <f>'[5]вспомогат'!D19</f>
        <v>2120938</v>
      </c>
      <c r="E21" s="33">
        <f>'[5]вспомогат'!G19</f>
        <v>15239240.32</v>
      </c>
      <c r="F21" s="38">
        <f>'[5]вспомогат'!H19</f>
        <v>566196.5700000003</v>
      </c>
      <c r="G21" s="39">
        <f>'[5]вспомогат'!I19</f>
        <v>26.695573845157206</v>
      </c>
      <c r="H21" s="35">
        <f>'[5]вспомогат'!J19</f>
        <v>-1554741.4299999997</v>
      </c>
      <c r="I21" s="36">
        <f>'[5]вспомогат'!K19</f>
        <v>93.32320232119356</v>
      </c>
      <c r="J21" s="37">
        <f>'[5]вспомогат'!L19</f>
        <v>-1090289.6799999997</v>
      </c>
    </row>
    <row r="22" spans="1:10" ht="12.75">
      <c r="A22" s="32" t="s">
        <v>24</v>
      </c>
      <c r="B22" s="33">
        <f>'[5]вспомогат'!B20</f>
        <v>44744645</v>
      </c>
      <c r="C22" s="33">
        <f>'[5]вспомогат'!C20</f>
        <v>35033493</v>
      </c>
      <c r="D22" s="38">
        <f>'[5]вспомогат'!D20</f>
        <v>5374305</v>
      </c>
      <c r="E22" s="33">
        <f>'[5]вспомогат'!G20</f>
        <v>32952297.49</v>
      </c>
      <c r="F22" s="38">
        <f>'[5]вспомогат'!H20</f>
        <v>2116624.3599999994</v>
      </c>
      <c r="G22" s="39">
        <f>'[5]вспомогат'!I20</f>
        <v>39.38415032269288</v>
      </c>
      <c r="H22" s="35">
        <f>'[5]вспомогат'!J20</f>
        <v>-3257680.6400000006</v>
      </c>
      <c r="I22" s="36">
        <f>'[5]вспомогат'!K20</f>
        <v>94.05941191761838</v>
      </c>
      <c r="J22" s="37">
        <f>'[5]вспомогат'!L20</f>
        <v>-2081195.5100000016</v>
      </c>
    </row>
    <row r="23" spans="1:10" ht="12.75">
      <c r="A23" s="32" t="s">
        <v>25</v>
      </c>
      <c r="B23" s="33">
        <f>'[5]вспомогат'!B21</f>
        <v>30364900</v>
      </c>
      <c r="C23" s="33">
        <f>'[5]вспомогат'!C21</f>
        <v>25267418</v>
      </c>
      <c r="D23" s="38">
        <f>'[5]вспомогат'!D21</f>
        <v>2866581</v>
      </c>
      <c r="E23" s="33">
        <f>'[5]вспомогат'!G21</f>
        <v>23620786.07</v>
      </c>
      <c r="F23" s="38">
        <f>'[5]вспомогат'!H21</f>
        <v>890999.370000001</v>
      </c>
      <c r="G23" s="39">
        <f>'[5]вспомогат'!I21</f>
        <v>31.08230222693868</v>
      </c>
      <c r="H23" s="35">
        <f>'[5]вспомогат'!J21</f>
        <v>-1975581.629999999</v>
      </c>
      <c r="I23" s="36">
        <f>'[5]вспомогат'!K21</f>
        <v>93.48318086952929</v>
      </c>
      <c r="J23" s="37">
        <f>'[5]вспомогат'!L21</f>
        <v>-1646631.9299999997</v>
      </c>
    </row>
    <row r="24" spans="1:10" ht="12.75">
      <c r="A24" s="32" t="s">
        <v>26</v>
      </c>
      <c r="B24" s="33">
        <f>'[5]вспомогат'!B22</f>
        <v>43562499</v>
      </c>
      <c r="C24" s="33">
        <f>'[5]вспомогат'!C22</f>
        <v>34556153</v>
      </c>
      <c r="D24" s="38">
        <f>'[5]вспомогат'!D22</f>
        <v>5150829</v>
      </c>
      <c r="E24" s="33">
        <f>'[5]вспомогат'!G22</f>
        <v>31083969.08</v>
      </c>
      <c r="F24" s="38">
        <f>'[5]вспомогат'!H22</f>
        <v>1349227.4899999984</v>
      </c>
      <c r="G24" s="39">
        <f>'[5]вспомогат'!I22</f>
        <v>26.194375507321215</v>
      </c>
      <c r="H24" s="35">
        <f>'[5]вспомогат'!J22</f>
        <v>-3801601.5100000016</v>
      </c>
      <c r="I24" s="36">
        <f>'[5]вспомогат'!K22</f>
        <v>89.95205305405378</v>
      </c>
      <c r="J24" s="37">
        <f>'[5]вспомогат'!L22</f>
        <v>-3472183.920000002</v>
      </c>
    </row>
    <row r="25" spans="1:10" ht="12.75">
      <c r="A25" s="32" t="s">
        <v>27</v>
      </c>
      <c r="B25" s="33">
        <f>'[5]вспомогат'!B23</f>
        <v>22531900</v>
      </c>
      <c r="C25" s="33">
        <f>'[5]вспомогат'!C23</f>
        <v>18029864</v>
      </c>
      <c r="D25" s="38">
        <f>'[5]вспомогат'!D23</f>
        <v>2292084</v>
      </c>
      <c r="E25" s="33">
        <f>'[5]вспомогат'!G23</f>
        <v>17389881.34</v>
      </c>
      <c r="F25" s="38">
        <f>'[5]вспомогат'!H23</f>
        <v>671450.2200000007</v>
      </c>
      <c r="G25" s="39">
        <f>'[5]вспомогат'!I23</f>
        <v>29.29431120325436</v>
      </c>
      <c r="H25" s="35">
        <f>'[5]вспомогат'!J23</f>
        <v>-1620633.7799999993</v>
      </c>
      <c r="I25" s="36">
        <f>'[5]вспомогат'!K23</f>
        <v>96.4504299089555</v>
      </c>
      <c r="J25" s="37">
        <f>'[5]вспомогат'!L23</f>
        <v>-639982.6600000001</v>
      </c>
    </row>
    <row r="26" spans="1:10" ht="12.75">
      <c r="A26" s="32" t="s">
        <v>28</v>
      </c>
      <c r="B26" s="33">
        <f>'[5]вспомогат'!B24</f>
        <v>23925760</v>
      </c>
      <c r="C26" s="33">
        <f>'[5]вспомогат'!C24</f>
        <v>18937018</v>
      </c>
      <c r="D26" s="38">
        <f>'[5]вспомогат'!D24</f>
        <v>2762437</v>
      </c>
      <c r="E26" s="33">
        <f>'[5]вспомогат'!G24</f>
        <v>19795240.15</v>
      </c>
      <c r="F26" s="38">
        <f>'[5]вспомогат'!H24</f>
        <v>905686.3200000003</v>
      </c>
      <c r="G26" s="39">
        <f>'[5]вспомогат'!I24</f>
        <v>32.785772852014375</v>
      </c>
      <c r="H26" s="35">
        <f>'[5]вспомогат'!J24</f>
        <v>-1856750.6799999997</v>
      </c>
      <c r="I26" s="36">
        <f>'[5]вспомогат'!K24</f>
        <v>104.53198148726477</v>
      </c>
      <c r="J26" s="37">
        <f>'[5]вспомогат'!L24</f>
        <v>858222.1499999985</v>
      </c>
    </row>
    <row r="27" spans="1:10" ht="12.75">
      <c r="A27" s="32" t="s">
        <v>29</v>
      </c>
      <c r="B27" s="33">
        <f>'[5]вспомогат'!B25</f>
        <v>32997400</v>
      </c>
      <c r="C27" s="33">
        <f>'[5]вспомогат'!C25</f>
        <v>26063855</v>
      </c>
      <c r="D27" s="38">
        <f>'[5]вспомогат'!D25</f>
        <v>3620115</v>
      </c>
      <c r="E27" s="33">
        <f>'[5]вспомогат'!G25</f>
        <v>25449288.91</v>
      </c>
      <c r="F27" s="38">
        <f>'[5]вспомогат'!H25</f>
        <v>764362.1499999985</v>
      </c>
      <c r="G27" s="39">
        <f>'[5]вспомогат'!I25</f>
        <v>21.11430576100479</v>
      </c>
      <c r="H27" s="35">
        <f>'[5]вспомогат'!J25</f>
        <v>-2855752.8500000015</v>
      </c>
      <c r="I27" s="36">
        <f>'[5]вспомогат'!K25</f>
        <v>97.64207524174763</v>
      </c>
      <c r="J27" s="37">
        <f>'[5]вспомогат'!L25</f>
        <v>-614566.0899999999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17258388</v>
      </c>
      <c r="D28" s="38">
        <f>'[5]вспомогат'!D26</f>
        <v>2146143</v>
      </c>
      <c r="E28" s="33">
        <f>'[5]вспомогат'!G26</f>
        <v>16738313.29</v>
      </c>
      <c r="F28" s="38">
        <f>'[5]вспомогат'!H26</f>
        <v>798333.5699999984</v>
      </c>
      <c r="G28" s="39">
        <f>'[5]вспомогат'!I26</f>
        <v>37.19852637964937</v>
      </c>
      <c r="H28" s="35">
        <f>'[5]вспомогат'!J26</f>
        <v>-1347809.4300000016</v>
      </c>
      <c r="I28" s="36">
        <f>'[5]вспомогат'!K26</f>
        <v>96.98653947286385</v>
      </c>
      <c r="J28" s="37">
        <f>'[5]вспомогат'!L26</f>
        <v>-520074.7100000009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14320498</v>
      </c>
      <c r="D29" s="38">
        <f>'[5]вспомогат'!D27</f>
        <v>1794789</v>
      </c>
      <c r="E29" s="33">
        <f>'[5]вспомогат'!G27</f>
        <v>13765346.49</v>
      </c>
      <c r="F29" s="38">
        <f>'[5]вспомогат'!H27</f>
        <v>635076.8499999996</v>
      </c>
      <c r="G29" s="39">
        <f>'[5]вспомогат'!I27</f>
        <v>35.38448530718651</v>
      </c>
      <c r="H29" s="35">
        <f>'[5]вспомогат'!J27</f>
        <v>-1159712.1500000004</v>
      </c>
      <c r="I29" s="36">
        <f>'[5]вспомогат'!K27</f>
        <v>96.12337846072113</v>
      </c>
      <c r="J29" s="37">
        <f>'[5]вспомогат'!L27</f>
        <v>-555151.5099999998</v>
      </c>
    </row>
    <row r="30" spans="1:10" ht="12.75">
      <c r="A30" s="32" t="s">
        <v>32</v>
      </c>
      <c r="B30" s="33">
        <f>'[5]вспомогат'!B28</f>
        <v>31111281</v>
      </c>
      <c r="C30" s="33">
        <f>'[5]вспомогат'!C28</f>
        <v>24663561</v>
      </c>
      <c r="D30" s="38">
        <f>'[5]вспомогат'!D28</f>
        <v>3339836</v>
      </c>
      <c r="E30" s="33">
        <f>'[5]вспомогат'!G28</f>
        <v>23792851.9</v>
      </c>
      <c r="F30" s="38">
        <f>'[5]вспомогат'!H28</f>
        <v>785832.0599999987</v>
      </c>
      <c r="G30" s="39">
        <f>'[5]вспомогат'!I28</f>
        <v>23.52906130720187</v>
      </c>
      <c r="H30" s="35">
        <f>'[5]вспомогат'!J28</f>
        <v>-2554003.9400000013</v>
      </c>
      <c r="I30" s="36">
        <f>'[5]вспомогат'!K28</f>
        <v>96.46965375356787</v>
      </c>
      <c r="J30" s="37">
        <f>'[5]вспомогат'!L28</f>
        <v>-870709.1000000015</v>
      </c>
    </row>
    <row r="31" spans="1:10" ht="12.75">
      <c r="A31" s="32" t="s">
        <v>33</v>
      </c>
      <c r="B31" s="33">
        <f>'[5]вспомогат'!B29</f>
        <v>62488552</v>
      </c>
      <c r="C31" s="33">
        <f>'[5]вспомогат'!C29</f>
        <v>50592723</v>
      </c>
      <c r="D31" s="38">
        <f>'[5]вспомогат'!D29</f>
        <v>7037348</v>
      </c>
      <c r="E31" s="33">
        <f>'[5]вспомогат'!G29</f>
        <v>46034114.1</v>
      </c>
      <c r="F31" s="38">
        <f>'[5]вспомогат'!H29</f>
        <v>1977421.8700000048</v>
      </c>
      <c r="G31" s="39">
        <f>'[5]вспомогат'!I29</f>
        <v>28.09896384262942</v>
      </c>
      <c r="H31" s="35">
        <f>'[5]вспомогат'!J29</f>
        <v>-5059926.129999995</v>
      </c>
      <c r="I31" s="36">
        <f>'[5]вспомогат'!K29</f>
        <v>90.98959567762344</v>
      </c>
      <c r="J31" s="37">
        <f>'[5]вспомогат'!L29</f>
        <v>-4558608.8999999985</v>
      </c>
    </row>
    <row r="32" spans="1:10" ht="12.75">
      <c r="A32" s="32" t="s">
        <v>34</v>
      </c>
      <c r="B32" s="33">
        <f>'[5]вспомогат'!B30</f>
        <v>26882314</v>
      </c>
      <c r="C32" s="33">
        <f>'[5]вспомогат'!C30</f>
        <v>21030812</v>
      </c>
      <c r="D32" s="38">
        <f>'[5]вспомогат'!D30</f>
        <v>2925336</v>
      </c>
      <c r="E32" s="33">
        <f>'[5]вспомогат'!G30</f>
        <v>19561987.43</v>
      </c>
      <c r="F32" s="38">
        <f>'[5]вспомогат'!H30</f>
        <v>457913.51999999955</v>
      </c>
      <c r="G32" s="39">
        <f>'[5]вспомогат'!I30</f>
        <v>15.65336494679584</v>
      </c>
      <c r="H32" s="35">
        <f>'[5]вспомогат'!J30</f>
        <v>-2467422.4800000004</v>
      </c>
      <c r="I32" s="36">
        <f>'[5]вспомогат'!K30</f>
        <v>93.01584470442701</v>
      </c>
      <c r="J32" s="37">
        <f>'[5]вспомогат'!L30</f>
        <v>-1468824.5700000003</v>
      </c>
    </row>
    <row r="33" spans="1:10" ht="12.75">
      <c r="A33" s="32" t="s">
        <v>35</v>
      </c>
      <c r="B33" s="33">
        <f>'[5]вспомогат'!B31</f>
        <v>28745895</v>
      </c>
      <c r="C33" s="33">
        <f>'[5]вспомогат'!C31</f>
        <v>22841858</v>
      </c>
      <c r="D33" s="38">
        <f>'[5]вспомогат'!D31</f>
        <v>3300186</v>
      </c>
      <c r="E33" s="33">
        <f>'[5]вспомогат'!G31</f>
        <v>20975551.37</v>
      </c>
      <c r="F33" s="38">
        <f>'[5]вспомогат'!H31</f>
        <v>953870.5800000019</v>
      </c>
      <c r="G33" s="39">
        <f>'[5]вспомогат'!I31</f>
        <v>28.903539982291964</v>
      </c>
      <c r="H33" s="35">
        <f>'[5]вспомогат'!J31</f>
        <v>-2346315.419999998</v>
      </c>
      <c r="I33" s="36">
        <f>'[5]вспомогат'!K31</f>
        <v>91.82944474131658</v>
      </c>
      <c r="J33" s="37">
        <f>'[5]вспомогат'!L31</f>
        <v>-1866306.629999999</v>
      </c>
    </row>
    <row r="34" spans="1:10" ht="12.75">
      <c r="A34" s="32" t="s">
        <v>36</v>
      </c>
      <c r="B34" s="33">
        <f>'[5]вспомогат'!B32</f>
        <v>10044571</v>
      </c>
      <c r="C34" s="33">
        <f>'[5]вспомогат'!C32</f>
        <v>8225989</v>
      </c>
      <c r="D34" s="38">
        <f>'[5]вспомогат'!D32</f>
        <v>1009706</v>
      </c>
      <c r="E34" s="33">
        <f>'[5]вспомогат'!G32</f>
        <v>8057131.16</v>
      </c>
      <c r="F34" s="38">
        <f>'[5]вспомогат'!H32</f>
        <v>251968.33999999985</v>
      </c>
      <c r="G34" s="39">
        <f>'[5]вспомогат'!I32</f>
        <v>24.954624415423883</v>
      </c>
      <c r="H34" s="35">
        <f>'[5]вспомогат'!J32</f>
        <v>-757737.6600000001</v>
      </c>
      <c r="I34" s="36">
        <f>'[5]вспомогат'!K32</f>
        <v>97.94726397032625</v>
      </c>
      <c r="J34" s="37">
        <f>'[5]вспомогат'!L32</f>
        <v>-168857.83999999985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20410283</v>
      </c>
      <c r="D35" s="38">
        <f>'[5]вспомогат'!D33</f>
        <v>3334981</v>
      </c>
      <c r="E35" s="33">
        <f>'[5]вспомогат'!G33</f>
        <v>18871050.69</v>
      </c>
      <c r="F35" s="38">
        <f>'[5]вспомогат'!H33</f>
        <v>691639.2200000025</v>
      </c>
      <c r="G35" s="39">
        <f>'[5]вспомогат'!I33</f>
        <v>20.738925349199967</v>
      </c>
      <c r="H35" s="35">
        <f>'[5]вспомогат'!J33</f>
        <v>-2643341.7799999975</v>
      </c>
      <c r="I35" s="36">
        <f>'[5]вспомогат'!K33</f>
        <v>92.4585449893076</v>
      </c>
      <c r="J35" s="37">
        <f>'[5]вспомогат'!L33</f>
        <v>-1539232.3099999987</v>
      </c>
    </row>
    <row r="36" spans="1:10" ht="12.75">
      <c r="A36" s="32" t="s">
        <v>38</v>
      </c>
      <c r="B36" s="33">
        <f>'[5]вспомогат'!B34</f>
        <v>19606176</v>
      </c>
      <c r="C36" s="33">
        <f>'[5]вспомогат'!C34</f>
        <v>15766736</v>
      </c>
      <c r="D36" s="38">
        <f>'[5]вспомогат'!D34</f>
        <v>2174658</v>
      </c>
      <c r="E36" s="33">
        <f>'[5]вспомогат'!G34</f>
        <v>14915211.47</v>
      </c>
      <c r="F36" s="38">
        <f>'[5]вспомогат'!H34</f>
        <v>567872.2599999998</v>
      </c>
      <c r="G36" s="39">
        <f>'[5]вспомогат'!I34</f>
        <v>26.11317549702067</v>
      </c>
      <c r="H36" s="35">
        <f>'[5]вспомогат'!J34</f>
        <v>-1606785.7400000002</v>
      </c>
      <c r="I36" s="36">
        <f>'[5]вспомогат'!K34</f>
        <v>94.59923391880221</v>
      </c>
      <c r="J36" s="37">
        <f>'[5]вспомогат'!L34</f>
        <v>-851524.5299999993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31064818</v>
      </c>
      <c r="D37" s="38">
        <f>'[5]вспомогат'!D35</f>
        <v>3750371</v>
      </c>
      <c r="E37" s="33">
        <f>'[5]вспомогат'!G35</f>
        <v>29862161.87</v>
      </c>
      <c r="F37" s="38">
        <f>'[5]вспомогат'!H35</f>
        <v>847478.370000001</v>
      </c>
      <c r="G37" s="39">
        <f>'[5]вспомогат'!I35</f>
        <v>22.597187584908294</v>
      </c>
      <c r="H37" s="35">
        <f>'[5]вспомогат'!J35</f>
        <v>-2902892.629999999</v>
      </c>
      <c r="I37" s="36">
        <f>'[5]вспомогат'!K35</f>
        <v>96.12855890544732</v>
      </c>
      <c r="J37" s="37">
        <f>'[5]вспомогат'!L35</f>
        <v>-1202656.129999999</v>
      </c>
    </row>
    <row r="38" spans="1:10" ht="18.75" customHeight="1">
      <c r="A38" s="51" t="s">
        <v>40</v>
      </c>
      <c r="B38" s="42">
        <f>SUM(B18:B37)</f>
        <v>631927701</v>
      </c>
      <c r="C38" s="42">
        <f>SUM(C18:C37)</f>
        <v>507280456</v>
      </c>
      <c r="D38" s="42">
        <f>SUM(D18:D37)</f>
        <v>72245932</v>
      </c>
      <c r="E38" s="42">
        <f>SUM(E18:E37)</f>
        <v>476728055.27000004</v>
      </c>
      <c r="F38" s="42">
        <f>SUM(F18:F37)</f>
        <v>20178264.52</v>
      </c>
      <c r="G38" s="43">
        <f>F38/D38*100</f>
        <v>27.929966382051795</v>
      </c>
      <c r="H38" s="42">
        <f>SUM(H18:H37)</f>
        <v>-52067667.480000004</v>
      </c>
      <c r="I38" s="44">
        <f>E38/C38*100</f>
        <v>93.97721706629282</v>
      </c>
      <c r="J38" s="42">
        <f>SUM(J18:J37)</f>
        <v>-30552400.73</v>
      </c>
    </row>
    <row r="39" spans="1:10" ht="20.25" customHeight="1">
      <c r="A39" s="52" t="s">
        <v>41</v>
      </c>
      <c r="B39" s="53">
        <f>'[5]вспомогат'!B36</f>
        <v>4040817821</v>
      </c>
      <c r="C39" s="53">
        <f>'[5]вспомогат'!C36</f>
        <v>3152007319</v>
      </c>
      <c r="D39" s="53">
        <f>'[5]вспомогат'!D36</f>
        <v>408264241</v>
      </c>
      <c r="E39" s="53">
        <f>'[5]вспомогат'!G36</f>
        <v>2899036360.9499993</v>
      </c>
      <c r="F39" s="53">
        <f>'[5]вспомогат'!H36</f>
        <v>129778168.81000005</v>
      </c>
      <c r="G39" s="54">
        <f>'[5]вспомогат'!I36</f>
        <v>31.787787363429672</v>
      </c>
      <c r="H39" s="53">
        <f>'[5]вспомогат'!J36</f>
        <v>-278486072.19</v>
      </c>
      <c r="I39" s="54">
        <f>'[5]вспомогат'!K36</f>
        <v>91.9742902713101</v>
      </c>
      <c r="J39" s="53">
        <f>'[5]вспомогат'!L36</f>
        <v>-252970958.05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15.10.2013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2013-10-16T05:40:53Z</dcterms:created>
  <dcterms:modified xsi:type="dcterms:W3CDTF">2013-10-16T05:41:10Z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