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<sst xmlns="http://schemas.openxmlformats.org/spreadsheetml/2006/main" count="47" uniqueCount="42">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</sst>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1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31.10.2012</v>
          </cell>
        </row>
        <row r="6">
          <cell r="G6" t="str">
            <v>Фактично надійшло на 31.10.2012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686304498.78</v>
          </cell>
          <cell r="H10">
            <v>64091726.379999995</v>
          </cell>
          <cell r="I10">
            <v>90.57591584990607</v>
          </cell>
          <cell r="J10">
            <v>-6668503.620000005</v>
          </cell>
          <cell r="K10">
            <v>100.28137615071138</v>
          </cell>
          <cell r="L10">
            <v>1925678.7799999714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1348948906.68</v>
          </cell>
          <cell r="H11">
            <v>131689631.36000013</v>
          </cell>
          <cell r="I11">
            <v>83.20741593778106</v>
          </cell>
          <cell r="J11">
            <v>-26577068.639999866</v>
          </cell>
          <cell r="K11">
            <v>98.38516096319877</v>
          </cell>
          <cell r="L11">
            <v>-22140893.319999933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104431379.41</v>
          </cell>
          <cell r="H12">
            <v>10625128.439999998</v>
          </cell>
          <cell r="I12">
            <v>82.0699358711342</v>
          </cell>
          <cell r="J12">
            <v>-2321303.5600000024</v>
          </cell>
          <cell r="K12">
            <v>98.65260852028548</v>
          </cell>
          <cell r="L12">
            <v>-1426317.5900000036</v>
          </cell>
        </row>
        <row r="13">
          <cell r="B13">
            <v>233112616</v>
          </cell>
          <cell r="C13">
            <v>193925372</v>
          </cell>
          <cell r="D13">
            <v>19078068</v>
          </cell>
          <cell r="G13">
            <v>194156996.61</v>
          </cell>
          <cell r="H13">
            <v>18998486.25</v>
          </cell>
          <cell r="I13">
            <v>99.58286263577632</v>
          </cell>
          <cell r="J13">
            <v>-79581.75</v>
          </cell>
          <cell r="K13">
            <v>100.11944007512335</v>
          </cell>
          <cell r="L13">
            <v>231624.6100000143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115914024.25</v>
          </cell>
          <cell r="H14">
            <v>11714667.099999994</v>
          </cell>
          <cell r="I14">
            <v>93.86301219492648</v>
          </cell>
          <cell r="J14">
            <v>-765932.900000006</v>
          </cell>
          <cell r="K14">
            <v>100.02694468031494</v>
          </cell>
          <cell r="L14">
            <v>31224.25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19270042.35</v>
          </cell>
          <cell r="H15">
            <v>1982168.3800000027</v>
          </cell>
          <cell r="I15">
            <v>63.87745014630634</v>
          </cell>
          <cell r="J15">
            <v>-1120911.6199999973</v>
          </cell>
          <cell r="K15">
            <v>94.70546199159203</v>
          </cell>
          <cell r="L15">
            <v>-1077297.6499999985</v>
          </cell>
        </row>
        <row r="16">
          <cell r="B16">
            <v>23339372</v>
          </cell>
          <cell r="C16">
            <v>19805745</v>
          </cell>
          <cell r="D16">
            <v>2688216</v>
          </cell>
          <cell r="G16">
            <v>21607618.02</v>
          </cell>
          <cell r="H16">
            <v>2407143.8000000007</v>
          </cell>
          <cell r="I16">
            <v>89.54428513184955</v>
          </cell>
          <cell r="J16">
            <v>-281072.19999999925</v>
          </cell>
          <cell r="K16">
            <v>109.09772906800525</v>
          </cell>
          <cell r="L16">
            <v>1801873.0199999996</v>
          </cell>
        </row>
        <row r="17">
          <cell r="B17">
            <v>85567115</v>
          </cell>
          <cell r="C17">
            <v>68561029</v>
          </cell>
          <cell r="D17">
            <v>8060434</v>
          </cell>
          <cell r="G17">
            <v>69493936.2</v>
          </cell>
          <cell r="H17">
            <v>8192451.540000007</v>
          </cell>
          <cell r="I17">
            <v>101.63784654771699</v>
          </cell>
          <cell r="J17">
            <v>132017.54000000656</v>
          </cell>
          <cell r="K17">
            <v>101.3606960303936</v>
          </cell>
          <cell r="L17">
            <v>932907.200000003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6858549.8</v>
          </cell>
          <cell r="H18">
            <v>817327.7699999996</v>
          </cell>
          <cell r="I18">
            <v>102.27118272923263</v>
          </cell>
          <cell r="J18">
            <v>18150.769999999553</v>
          </cell>
          <cell r="K18">
            <v>105.56397937219248</v>
          </cell>
          <cell r="L18">
            <v>361494.7999999998</v>
          </cell>
        </row>
        <row r="19">
          <cell r="B19">
            <v>17543485</v>
          </cell>
          <cell r="C19">
            <v>14760210</v>
          </cell>
          <cell r="D19">
            <v>1565427</v>
          </cell>
          <cell r="G19">
            <v>16029973.16</v>
          </cell>
          <cell r="H19">
            <v>1578198.8000000007</v>
          </cell>
          <cell r="I19">
            <v>100.81586685294177</v>
          </cell>
          <cell r="J19">
            <v>12771.800000000745</v>
          </cell>
          <cell r="K19">
            <v>108.60260904147027</v>
          </cell>
          <cell r="L19">
            <v>1269763.1600000001</v>
          </cell>
        </row>
        <row r="20">
          <cell r="B20">
            <v>42139538</v>
          </cell>
          <cell r="C20">
            <v>32844476</v>
          </cell>
          <cell r="D20">
            <v>4674469</v>
          </cell>
          <cell r="G20">
            <v>34494272.08</v>
          </cell>
          <cell r="H20">
            <v>3940618.079999998</v>
          </cell>
          <cell r="I20">
            <v>84.30087096523687</v>
          </cell>
          <cell r="J20">
            <v>-733850.9200000018</v>
          </cell>
          <cell r="K20">
            <v>105.02305495755206</v>
          </cell>
          <cell r="L20">
            <v>1649796.0799999982</v>
          </cell>
        </row>
        <row r="21">
          <cell r="B21">
            <v>27103154</v>
          </cell>
          <cell r="C21">
            <v>22428231</v>
          </cell>
          <cell r="D21">
            <v>3054204</v>
          </cell>
          <cell r="G21">
            <v>23874803.83</v>
          </cell>
          <cell r="H21">
            <v>2537548.6199999973</v>
          </cell>
          <cell r="I21">
            <v>83.08379597433562</v>
          </cell>
          <cell r="J21">
            <v>-516655.3800000027</v>
          </cell>
          <cell r="K21">
            <v>106.44978567413541</v>
          </cell>
          <cell r="L21">
            <v>1446572.8299999982</v>
          </cell>
        </row>
        <row r="22">
          <cell r="B22">
            <v>37788139</v>
          </cell>
          <cell r="C22">
            <v>30271674</v>
          </cell>
          <cell r="D22">
            <v>3065157</v>
          </cell>
          <cell r="G22">
            <v>32809207.22</v>
          </cell>
          <cell r="H22">
            <v>3099511.7799999975</v>
          </cell>
          <cell r="I22">
            <v>101.12081632360098</v>
          </cell>
          <cell r="J22">
            <v>34354.77999999747</v>
          </cell>
          <cell r="K22">
            <v>108.38253351961968</v>
          </cell>
          <cell r="L22">
            <v>2537533.219999999</v>
          </cell>
        </row>
        <row r="23">
          <cell r="B23">
            <v>20632150</v>
          </cell>
          <cell r="C23">
            <v>16464454</v>
          </cell>
          <cell r="D23">
            <v>2002825</v>
          </cell>
          <cell r="G23">
            <v>17144290.12</v>
          </cell>
          <cell r="H23">
            <v>1856787.3500000015</v>
          </cell>
          <cell r="I23">
            <v>92.70841686118365</v>
          </cell>
          <cell r="J23">
            <v>-146037.6499999985</v>
          </cell>
          <cell r="K23">
            <v>104.12911427248059</v>
          </cell>
          <cell r="L23">
            <v>679836.120000001</v>
          </cell>
        </row>
        <row r="24">
          <cell r="B24">
            <v>21183378</v>
          </cell>
          <cell r="C24">
            <v>16317425</v>
          </cell>
          <cell r="D24">
            <v>2532480</v>
          </cell>
          <cell r="G24">
            <v>20330005.11</v>
          </cell>
          <cell r="H24">
            <v>2639481.960000001</v>
          </cell>
          <cell r="I24">
            <v>104.22518479909027</v>
          </cell>
          <cell r="J24">
            <v>107001.9600000009</v>
          </cell>
          <cell r="K24">
            <v>124.59076790608812</v>
          </cell>
          <cell r="L24">
            <v>4012580.1099999994</v>
          </cell>
        </row>
        <row r="25">
          <cell r="B25">
            <v>28100800</v>
          </cell>
          <cell r="C25">
            <v>23444758</v>
          </cell>
          <cell r="D25">
            <v>2507915</v>
          </cell>
          <cell r="G25">
            <v>25298761.32</v>
          </cell>
          <cell r="H25">
            <v>2852824.080000002</v>
          </cell>
          <cell r="I25">
            <v>113.75282176628801</v>
          </cell>
          <cell r="J25">
            <v>344909.08000000194</v>
          </cell>
          <cell r="K25">
            <v>107.9079652688247</v>
          </cell>
          <cell r="L25">
            <v>1854003.3200000003</v>
          </cell>
        </row>
        <row r="26">
          <cell r="B26">
            <v>18842890</v>
          </cell>
          <cell r="C26">
            <v>15700250</v>
          </cell>
          <cell r="D26">
            <v>2259891</v>
          </cell>
          <cell r="G26">
            <v>16445253.95</v>
          </cell>
          <cell r="H26">
            <v>1935798.0299999993</v>
          </cell>
          <cell r="I26">
            <v>85.65891142537403</v>
          </cell>
          <cell r="J26">
            <v>-324092.97000000067</v>
          </cell>
          <cell r="K26">
            <v>104.74517252909985</v>
          </cell>
          <cell r="L26">
            <v>745003.9499999993</v>
          </cell>
        </row>
        <row r="27">
          <cell r="B27">
            <v>15543955</v>
          </cell>
          <cell r="C27">
            <v>12549274</v>
          </cell>
          <cell r="D27">
            <v>1830362</v>
          </cell>
          <cell r="G27">
            <v>13314807.98</v>
          </cell>
          <cell r="H27">
            <v>1603594.9900000002</v>
          </cell>
          <cell r="I27">
            <v>87.61081086692141</v>
          </cell>
          <cell r="J27">
            <v>-226767.00999999978</v>
          </cell>
          <cell r="K27">
            <v>106.10022524012146</v>
          </cell>
          <cell r="L27">
            <v>765533.9800000004</v>
          </cell>
        </row>
        <row r="28">
          <cell r="B28">
            <v>30347572</v>
          </cell>
          <cell r="C28">
            <v>23024758</v>
          </cell>
          <cell r="D28">
            <v>3190982</v>
          </cell>
          <cell r="G28">
            <v>24443563.69</v>
          </cell>
          <cell r="H28">
            <v>2888396.610000003</v>
          </cell>
          <cell r="I28">
            <v>90.51748364610026</v>
          </cell>
          <cell r="J28">
            <v>-302585.38999999687</v>
          </cell>
          <cell r="K28">
            <v>106.1620873061945</v>
          </cell>
          <cell r="L28">
            <v>1418805.6900000013</v>
          </cell>
        </row>
        <row r="29">
          <cell r="B29">
            <v>54778634</v>
          </cell>
          <cell r="C29">
            <v>43871227</v>
          </cell>
          <cell r="D29">
            <v>5883799</v>
          </cell>
          <cell r="G29">
            <v>48208549.14</v>
          </cell>
          <cell r="H29">
            <v>4861597.960000001</v>
          </cell>
          <cell r="I29">
            <v>82.62685316068752</v>
          </cell>
          <cell r="J29">
            <v>-1022201.0399999991</v>
          </cell>
          <cell r="K29">
            <v>109.88648468847246</v>
          </cell>
          <cell r="L29">
            <v>4337322.140000001</v>
          </cell>
        </row>
        <row r="30">
          <cell r="B30">
            <v>23760336</v>
          </cell>
          <cell r="C30">
            <v>19156803</v>
          </cell>
          <cell r="D30">
            <v>2763063</v>
          </cell>
          <cell r="G30">
            <v>20217014.78</v>
          </cell>
          <cell r="H30">
            <v>2267340.8000000007</v>
          </cell>
          <cell r="I30">
            <v>82.05896137728314</v>
          </cell>
          <cell r="J30">
            <v>-495722.19999999925</v>
          </cell>
          <cell r="K30">
            <v>105.53438786210832</v>
          </cell>
          <cell r="L30">
            <v>1060211.7800000012</v>
          </cell>
        </row>
        <row r="31">
          <cell r="B31">
            <v>26409040</v>
          </cell>
          <cell r="C31">
            <v>21315821</v>
          </cell>
          <cell r="D31">
            <v>3459235</v>
          </cell>
          <cell r="G31">
            <v>22286047.31</v>
          </cell>
          <cell r="H31">
            <v>2929872.9800000004</v>
          </cell>
          <cell r="I31">
            <v>84.69713621653344</v>
          </cell>
          <cell r="J31">
            <v>-529362.0199999996</v>
          </cell>
          <cell r="K31">
            <v>104.55167225320572</v>
          </cell>
          <cell r="L31">
            <v>970226.3099999987</v>
          </cell>
        </row>
        <row r="32">
          <cell r="B32">
            <v>8356731</v>
          </cell>
          <cell r="C32">
            <v>6774649</v>
          </cell>
          <cell r="D32">
            <v>970655</v>
          </cell>
          <cell r="G32">
            <v>8077576.22</v>
          </cell>
          <cell r="H32">
            <v>837830.5099999998</v>
          </cell>
          <cell r="I32">
            <v>86.31599383921164</v>
          </cell>
          <cell r="J32">
            <v>-132824.49000000022</v>
          </cell>
          <cell r="K32">
            <v>119.23239447534478</v>
          </cell>
          <cell r="L32">
            <v>1302927.2199999997</v>
          </cell>
        </row>
        <row r="33">
          <cell r="B33">
            <v>20662324</v>
          </cell>
          <cell r="C33">
            <v>17656155</v>
          </cell>
          <cell r="D33">
            <v>2068193</v>
          </cell>
          <cell r="G33">
            <v>19170484.71</v>
          </cell>
          <cell r="H33">
            <v>2173977.6300000027</v>
          </cell>
          <cell r="I33">
            <v>105.11483357694387</v>
          </cell>
          <cell r="J33">
            <v>105784.63000000268</v>
          </cell>
          <cell r="K33">
            <v>108.57678078834266</v>
          </cell>
          <cell r="L33">
            <v>1514329.710000001</v>
          </cell>
        </row>
        <row r="34">
          <cell r="B34">
            <v>15546359</v>
          </cell>
          <cell r="C34">
            <v>12826191</v>
          </cell>
          <cell r="D34">
            <v>1643136</v>
          </cell>
          <cell r="G34">
            <v>14886922.38</v>
          </cell>
          <cell r="H34">
            <v>1661989.9400000013</v>
          </cell>
          <cell r="I34">
            <v>101.14743636558394</v>
          </cell>
          <cell r="J34">
            <v>18853.94000000134</v>
          </cell>
          <cell r="K34">
            <v>116.06658890390764</v>
          </cell>
          <cell r="L34">
            <v>2060731.3800000008</v>
          </cell>
        </row>
        <row r="35">
          <cell r="B35">
            <v>38068400</v>
          </cell>
          <cell r="C35">
            <v>28840044</v>
          </cell>
          <cell r="D35">
            <v>3943993</v>
          </cell>
          <cell r="G35">
            <v>30898331.66</v>
          </cell>
          <cell r="H35">
            <v>3428820.6499999985</v>
          </cell>
          <cell r="I35">
            <v>86.93779755694288</v>
          </cell>
          <cell r="J35">
            <v>-515172.3500000015</v>
          </cell>
          <cell r="K35">
            <v>107.1369088757285</v>
          </cell>
          <cell r="L35">
            <v>2058287.6600000001</v>
          </cell>
        </row>
        <row r="36">
          <cell r="B36">
            <v>3662163886</v>
          </cell>
          <cell r="C36">
            <v>2944592058</v>
          </cell>
          <cell r="D36">
            <v>335598723</v>
          </cell>
          <cell r="G36">
            <v>2954915816.7599993</v>
          </cell>
          <cell r="H36">
            <v>293612921.79000014</v>
          </cell>
          <cell r="I36">
            <v>87.48928457335046</v>
          </cell>
          <cell r="J36">
            <v>-41985801.20999987</v>
          </cell>
          <cell r="K36">
            <v>100.35060064540863</v>
          </cell>
          <cell r="L36">
            <v>10323758.760000054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31.10.2012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31.10.2012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686304498.78</v>
      </c>
      <c r="F10" s="33">
        <f>'[5]вспомогат'!H10</f>
        <v>64091726.379999995</v>
      </c>
      <c r="G10" s="34">
        <f>'[5]вспомогат'!I10</f>
        <v>90.57591584990607</v>
      </c>
      <c r="H10" s="35">
        <f>'[5]вспомогат'!J10</f>
        <v>-6668503.620000005</v>
      </c>
      <c r="I10" s="36">
        <f>'[5]вспомогат'!K10</f>
        <v>100.28137615071138</v>
      </c>
      <c r="J10" s="37">
        <f>'[5]вспомогат'!L10</f>
        <v>1925678.7799999714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1348948906.68</v>
      </c>
      <c r="F12" s="38">
        <f>'[5]вспомогат'!H11</f>
        <v>131689631.36000013</v>
      </c>
      <c r="G12" s="39">
        <f>'[5]вспомогат'!I11</f>
        <v>83.20741593778106</v>
      </c>
      <c r="H12" s="35">
        <f>'[5]вспомогат'!J11</f>
        <v>-26577068.639999866</v>
      </c>
      <c r="I12" s="36">
        <f>'[5]вспомогат'!K11</f>
        <v>98.38516096319877</v>
      </c>
      <c r="J12" s="37">
        <f>'[5]вспомогат'!L11</f>
        <v>-22140893.319999933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104431379.41</v>
      </c>
      <c r="F13" s="38">
        <f>'[5]вспомогат'!H12</f>
        <v>10625128.439999998</v>
      </c>
      <c r="G13" s="39">
        <f>'[5]вспомогат'!I12</f>
        <v>82.0699358711342</v>
      </c>
      <c r="H13" s="35">
        <f>'[5]вспомогат'!J12</f>
        <v>-2321303.5600000024</v>
      </c>
      <c r="I13" s="36">
        <f>'[5]вспомогат'!K12</f>
        <v>98.65260852028548</v>
      </c>
      <c r="J13" s="37">
        <f>'[5]вспомогат'!L12</f>
        <v>-1426317.5900000036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193925372</v>
      </c>
      <c r="D14" s="38">
        <f>'[5]вспомогат'!D13</f>
        <v>19078068</v>
      </c>
      <c r="E14" s="33">
        <f>'[5]вспомогат'!G13</f>
        <v>194156996.61</v>
      </c>
      <c r="F14" s="38">
        <f>'[5]вспомогат'!H13</f>
        <v>18998486.25</v>
      </c>
      <c r="G14" s="39">
        <f>'[5]вспомогат'!I13</f>
        <v>99.58286263577632</v>
      </c>
      <c r="H14" s="35">
        <f>'[5]вспомогат'!J13</f>
        <v>-79581.75</v>
      </c>
      <c r="I14" s="36">
        <f>'[5]вспомогат'!K13</f>
        <v>100.11944007512335</v>
      </c>
      <c r="J14" s="37">
        <f>'[5]вспомогат'!L13</f>
        <v>231624.6100000143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115914024.25</v>
      </c>
      <c r="F15" s="38">
        <f>'[5]вспомогат'!H14</f>
        <v>11714667.099999994</v>
      </c>
      <c r="G15" s="39">
        <f>'[5]вспомогат'!I14</f>
        <v>93.86301219492648</v>
      </c>
      <c r="H15" s="35">
        <f>'[5]вспомогат'!J14</f>
        <v>-765932.900000006</v>
      </c>
      <c r="I15" s="36">
        <f>'[5]вспомогат'!K14</f>
        <v>100.02694468031494</v>
      </c>
      <c r="J15" s="37">
        <f>'[5]вспомогат'!L14</f>
        <v>31224.25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19270042.35</v>
      </c>
      <c r="F16" s="38">
        <f>'[5]вспомогат'!H15</f>
        <v>1982168.3800000027</v>
      </c>
      <c r="G16" s="39">
        <f>'[5]вспомогат'!I15</f>
        <v>63.87745014630634</v>
      </c>
      <c r="H16" s="35">
        <f>'[5]вспомогат'!J15</f>
        <v>-1120911.6199999973</v>
      </c>
      <c r="I16" s="36">
        <f>'[5]вспомогат'!K15</f>
        <v>94.70546199159203</v>
      </c>
      <c r="J16" s="37">
        <f>'[5]вспомогат'!L15</f>
        <v>-1077297.6499999985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1807103009</v>
      </c>
      <c r="D17" s="42">
        <f>SUM(D12:D16)</f>
        <v>205874880</v>
      </c>
      <c r="E17" s="42">
        <f>SUM(E12:E16)</f>
        <v>1782721349.3000002</v>
      </c>
      <c r="F17" s="42">
        <f>SUM(F12:F16)</f>
        <v>175010081.53000012</v>
      </c>
      <c r="G17" s="43">
        <f>F17/D17*100</f>
        <v>85.0079822900201</v>
      </c>
      <c r="H17" s="42">
        <f>SUM(H12:H16)</f>
        <v>-30864798.469999872</v>
      </c>
      <c r="I17" s="44">
        <f>E17/C17*100</f>
        <v>98.65078749918679</v>
      </c>
      <c r="J17" s="42">
        <f>SUM(J12:J16)</f>
        <v>-24381659.69999992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19805745</v>
      </c>
      <c r="D18" s="46">
        <f>'[5]вспомогат'!D16</f>
        <v>2688216</v>
      </c>
      <c r="E18" s="45">
        <f>'[5]вспомогат'!G16</f>
        <v>21607618.02</v>
      </c>
      <c r="F18" s="46">
        <f>'[5]вспомогат'!H16</f>
        <v>2407143.8000000007</v>
      </c>
      <c r="G18" s="47">
        <f>'[5]вспомогат'!I16</f>
        <v>89.54428513184955</v>
      </c>
      <c r="H18" s="48">
        <f>'[5]вспомогат'!J16</f>
        <v>-281072.19999999925</v>
      </c>
      <c r="I18" s="49">
        <f>'[5]вспомогат'!K16</f>
        <v>109.09772906800525</v>
      </c>
      <c r="J18" s="50">
        <f>'[5]вспомогат'!L16</f>
        <v>1801873.0199999996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68561029</v>
      </c>
      <c r="D19" s="38">
        <f>'[5]вспомогат'!D17</f>
        <v>8060434</v>
      </c>
      <c r="E19" s="33">
        <f>'[5]вспомогат'!G17</f>
        <v>69493936.2</v>
      </c>
      <c r="F19" s="38">
        <f>'[5]вспомогат'!H17</f>
        <v>8192451.540000007</v>
      </c>
      <c r="G19" s="39">
        <f>'[5]вспомогат'!I17</f>
        <v>101.63784654771699</v>
      </c>
      <c r="H19" s="35">
        <f>'[5]вспомогат'!J17</f>
        <v>132017.54000000656</v>
      </c>
      <c r="I19" s="36">
        <f>'[5]вспомогат'!K17</f>
        <v>101.3606960303936</v>
      </c>
      <c r="J19" s="37">
        <f>'[5]вспомогат'!L17</f>
        <v>932907.200000003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6858549.8</v>
      </c>
      <c r="F20" s="38">
        <f>'[5]вспомогат'!H18</f>
        <v>817327.7699999996</v>
      </c>
      <c r="G20" s="39">
        <f>'[5]вспомогат'!I18</f>
        <v>102.27118272923263</v>
      </c>
      <c r="H20" s="35">
        <f>'[5]вспомогат'!J18</f>
        <v>18150.769999999553</v>
      </c>
      <c r="I20" s="36">
        <f>'[5]вспомогат'!K18</f>
        <v>105.56397937219248</v>
      </c>
      <c r="J20" s="37">
        <f>'[5]вспомогат'!L18</f>
        <v>361494.7999999998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14760210</v>
      </c>
      <c r="D21" s="38">
        <f>'[5]вспомогат'!D19</f>
        <v>1565427</v>
      </c>
      <c r="E21" s="33">
        <f>'[5]вспомогат'!G19</f>
        <v>16029973.16</v>
      </c>
      <c r="F21" s="38">
        <f>'[5]вспомогат'!H19</f>
        <v>1578198.8000000007</v>
      </c>
      <c r="G21" s="39">
        <f>'[5]вспомогат'!I19</f>
        <v>100.81586685294177</v>
      </c>
      <c r="H21" s="35">
        <f>'[5]вспомогат'!J19</f>
        <v>12771.800000000745</v>
      </c>
      <c r="I21" s="36">
        <f>'[5]вспомогат'!K19</f>
        <v>108.60260904147027</v>
      </c>
      <c r="J21" s="37">
        <f>'[5]вспомогат'!L19</f>
        <v>1269763.1600000001</v>
      </c>
    </row>
    <row r="22" spans="1:10" ht="12.75">
      <c r="A22" s="32" t="s">
        <v>24</v>
      </c>
      <c r="B22" s="33">
        <f>'[5]вспомогат'!B20</f>
        <v>42139538</v>
      </c>
      <c r="C22" s="33">
        <f>'[5]вспомогат'!C20</f>
        <v>32844476</v>
      </c>
      <c r="D22" s="38">
        <f>'[5]вспомогат'!D20</f>
        <v>4674469</v>
      </c>
      <c r="E22" s="33">
        <f>'[5]вспомогат'!G20</f>
        <v>34494272.08</v>
      </c>
      <c r="F22" s="38">
        <f>'[5]вспомогат'!H20</f>
        <v>3940618.079999998</v>
      </c>
      <c r="G22" s="39">
        <f>'[5]вспомогат'!I20</f>
        <v>84.30087096523687</v>
      </c>
      <c r="H22" s="35">
        <f>'[5]вспомогат'!J20</f>
        <v>-733850.9200000018</v>
      </c>
      <c r="I22" s="36">
        <f>'[5]вспомогат'!K20</f>
        <v>105.02305495755206</v>
      </c>
      <c r="J22" s="37">
        <f>'[5]вспомогат'!L20</f>
        <v>1649796.0799999982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22428231</v>
      </c>
      <c r="D23" s="38">
        <f>'[5]вспомогат'!D21</f>
        <v>3054204</v>
      </c>
      <c r="E23" s="33">
        <f>'[5]вспомогат'!G21</f>
        <v>23874803.83</v>
      </c>
      <c r="F23" s="38">
        <f>'[5]вспомогат'!H21</f>
        <v>2537548.6199999973</v>
      </c>
      <c r="G23" s="39">
        <f>'[5]вспомогат'!I21</f>
        <v>83.08379597433562</v>
      </c>
      <c r="H23" s="35">
        <f>'[5]вспомогат'!J21</f>
        <v>-516655.3800000027</v>
      </c>
      <c r="I23" s="36">
        <f>'[5]вспомогат'!K21</f>
        <v>106.44978567413541</v>
      </c>
      <c r="J23" s="37">
        <f>'[5]вспомогат'!L21</f>
        <v>1446572.8299999982</v>
      </c>
    </row>
    <row r="24" spans="1:10" ht="12.75">
      <c r="A24" s="32" t="s">
        <v>26</v>
      </c>
      <c r="B24" s="33">
        <f>'[5]вспомогат'!B22</f>
        <v>37788139</v>
      </c>
      <c r="C24" s="33">
        <f>'[5]вспомогат'!C22</f>
        <v>30271674</v>
      </c>
      <c r="D24" s="38">
        <f>'[5]вспомогат'!D22</f>
        <v>3065157</v>
      </c>
      <c r="E24" s="33">
        <f>'[5]вспомогат'!G22</f>
        <v>32809207.22</v>
      </c>
      <c r="F24" s="38">
        <f>'[5]вспомогат'!H22</f>
        <v>3099511.7799999975</v>
      </c>
      <c r="G24" s="39">
        <f>'[5]вспомогат'!I22</f>
        <v>101.12081632360098</v>
      </c>
      <c r="H24" s="35">
        <f>'[5]вспомогат'!J22</f>
        <v>34354.77999999747</v>
      </c>
      <c r="I24" s="36">
        <f>'[5]вспомогат'!K22</f>
        <v>108.38253351961968</v>
      </c>
      <c r="J24" s="37">
        <f>'[5]вспомогат'!L22</f>
        <v>2537533.219999999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16464454</v>
      </c>
      <c r="D25" s="38">
        <f>'[5]вспомогат'!D23</f>
        <v>2002825</v>
      </c>
      <c r="E25" s="33">
        <f>'[5]вспомогат'!G23</f>
        <v>17144290.12</v>
      </c>
      <c r="F25" s="38">
        <f>'[5]вспомогат'!H23</f>
        <v>1856787.3500000015</v>
      </c>
      <c r="G25" s="39">
        <f>'[5]вспомогат'!I23</f>
        <v>92.70841686118365</v>
      </c>
      <c r="H25" s="35">
        <f>'[5]вспомогат'!J23</f>
        <v>-146037.6499999985</v>
      </c>
      <c r="I25" s="36">
        <f>'[5]вспомогат'!K23</f>
        <v>104.12911427248059</v>
      </c>
      <c r="J25" s="37">
        <f>'[5]вспомогат'!L23</f>
        <v>679836.120000001</v>
      </c>
    </row>
    <row r="26" spans="1:10" ht="12.75">
      <c r="A26" s="32" t="s">
        <v>28</v>
      </c>
      <c r="B26" s="33">
        <f>'[5]вспомогат'!B24</f>
        <v>21183378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20330005.11</v>
      </c>
      <c r="F26" s="38">
        <f>'[5]вспомогат'!H24</f>
        <v>2639481.960000001</v>
      </c>
      <c r="G26" s="39">
        <f>'[5]вспомогат'!I24</f>
        <v>104.22518479909027</v>
      </c>
      <c r="H26" s="35">
        <f>'[5]вспомогат'!J24</f>
        <v>107001.9600000009</v>
      </c>
      <c r="I26" s="36">
        <f>'[5]вспомогат'!K24</f>
        <v>124.59076790608812</v>
      </c>
      <c r="J26" s="37">
        <f>'[5]вспомогат'!L24</f>
        <v>4012580.1099999994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23444758</v>
      </c>
      <c r="D27" s="38">
        <f>'[5]вспомогат'!D25</f>
        <v>2507915</v>
      </c>
      <c r="E27" s="33">
        <f>'[5]вспомогат'!G25</f>
        <v>25298761.32</v>
      </c>
      <c r="F27" s="38">
        <f>'[5]вспомогат'!H25</f>
        <v>2852824.080000002</v>
      </c>
      <c r="G27" s="39">
        <f>'[5]вспомогат'!I25</f>
        <v>113.75282176628801</v>
      </c>
      <c r="H27" s="35">
        <f>'[5]вспомогат'!J25</f>
        <v>344909.08000000194</v>
      </c>
      <c r="I27" s="36">
        <f>'[5]вспомогат'!K25</f>
        <v>107.9079652688247</v>
      </c>
      <c r="J27" s="37">
        <f>'[5]вспомогат'!L25</f>
        <v>1854003.3200000003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15700250</v>
      </c>
      <c r="D28" s="38">
        <f>'[5]вспомогат'!D26</f>
        <v>2259891</v>
      </c>
      <c r="E28" s="33">
        <f>'[5]вспомогат'!G26</f>
        <v>16445253.95</v>
      </c>
      <c r="F28" s="38">
        <f>'[5]вспомогат'!H26</f>
        <v>1935798.0299999993</v>
      </c>
      <c r="G28" s="39">
        <f>'[5]вспомогат'!I26</f>
        <v>85.65891142537403</v>
      </c>
      <c r="H28" s="35">
        <f>'[5]вспомогат'!J26</f>
        <v>-324092.97000000067</v>
      </c>
      <c r="I28" s="36">
        <f>'[5]вспомогат'!K26</f>
        <v>104.74517252909985</v>
      </c>
      <c r="J28" s="37">
        <f>'[5]вспомогат'!L26</f>
        <v>745003.9499999993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12549274</v>
      </c>
      <c r="D29" s="38">
        <f>'[5]вспомогат'!D27</f>
        <v>1830362</v>
      </c>
      <c r="E29" s="33">
        <f>'[5]вспомогат'!G27</f>
        <v>13314807.98</v>
      </c>
      <c r="F29" s="38">
        <f>'[5]вспомогат'!H27</f>
        <v>1603594.9900000002</v>
      </c>
      <c r="G29" s="39">
        <f>'[5]вспомогат'!I27</f>
        <v>87.61081086692141</v>
      </c>
      <c r="H29" s="35">
        <f>'[5]вспомогат'!J27</f>
        <v>-226767.00999999978</v>
      </c>
      <c r="I29" s="36">
        <f>'[5]вспомогат'!K27</f>
        <v>106.10022524012146</v>
      </c>
      <c r="J29" s="37">
        <f>'[5]вспомогат'!L27</f>
        <v>765533.9800000004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23024758</v>
      </c>
      <c r="D30" s="38">
        <f>'[5]вспомогат'!D28</f>
        <v>3190982</v>
      </c>
      <c r="E30" s="33">
        <f>'[5]вспомогат'!G28</f>
        <v>24443563.69</v>
      </c>
      <c r="F30" s="38">
        <f>'[5]вспомогат'!H28</f>
        <v>2888396.610000003</v>
      </c>
      <c r="G30" s="39">
        <f>'[5]вспомогат'!I28</f>
        <v>90.51748364610026</v>
      </c>
      <c r="H30" s="35">
        <f>'[5]вспомогат'!J28</f>
        <v>-302585.38999999687</v>
      </c>
      <c r="I30" s="36">
        <f>'[5]вспомогат'!K28</f>
        <v>106.1620873061945</v>
      </c>
      <c r="J30" s="37">
        <f>'[5]вспомогат'!L28</f>
        <v>1418805.6900000013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43871227</v>
      </c>
      <c r="D31" s="38">
        <f>'[5]вспомогат'!D29</f>
        <v>5883799</v>
      </c>
      <c r="E31" s="33">
        <f>'[5]вспомогат'!G29</f>
        <v>48208549.14</v>
      </c>
      <c r="F31" s="38">
        <f>'[5]вспомогат'!H29</f>
        <v>4861597.960000001</v>
      </c>
      <c r="G31" s="39">
        <f>'[5]вспомогат'!I29</f>
        <v>82.62685316068752</v>
      </c>
      <c r="H31" s="35">
        <f>'[5]вспомогат'!J29</f>
        <v>-1022201.0399999991</v>
      </c>
      <c r="I31" s="36">
        <f>'[5]вспомогат'!K29</f>
        <v>109.88648468847246</v>
      </c>
      <c r="J31" s="37">
        <f>'[5]вспомогат'!L29</f>
        <v>4337322.140000001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19156803</v>
      </c>
      <c r="D32" s="38">
        <f>'[5]вспомогат'!D30</f>
        <v>2763063</v>
      </c>
      <c r="E32" s="33">
        <f>'[5]вспомогат'!G30</f>
        <v>20217014.78</v>
      </c>
      <c r="F32" s="38">
        <f>'[5]вспомогат'!H30</f>
        <v>2267340.8000000007</v>
      </c>
      <c r="G32" s="39">
        <f>'[5]вспомогат'!I30</f>
        <v>82.05896137728314</v>
      </c>
      <c r="H32" s="35">
        <f>'[5]вспомогат'!J30</f>
        <v>-495722.19999999925</v>
      </c>
      <c r="I32" s="36">
        <f>'[5]вспомогат'!K30</f>
        <v>105.53438786210832</v>
      </c>
      <c r="J32" s="37">
        <f>'[5]вспомогат'!L30</f>
        <v>1060211.7800000012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21315821</v>
      </c>
      <c r="D33" s="38">
        <f>'[5]вспомогат'!D31</f>
        <v>3459235</v>
      </c>
      <c r="E33" s="33">
        <f>'[5]вспомогат'!G31</f>
        <v>22286047.31</v>
      </c>
      <c r="F33" s="38">
        <f>'[5]вспомогат'!H31</f>
        <v>2929872.9800000004</v>
      </c>
      <c r="G33" s="39">
        <f>'[5]вспомогат'!I31</f>
        <v>84.69713621653344</v>
      </c>
      <c r="H33" s="35">
        <f>'[5]вспомогат'!J31</f>
        <v>-529362.0199999996</v>
      </c>
      <c r="I33" s="36">
        <f>'[5]вспомогат'!K31</f>
        <v>104.55167225320572</v>
      </c>
      <c r="J33" s="37">
        <f>'[5]вспомогат'!L31</f>
        <v>970226.3099999987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6774649</v>
      </c>
      <c r="D34" s="38">
        <f>'[5]вспомогат'!D32</f>
        <v>970655</v>
      </c>
      <c r="E34" s="33">
        <f>'[5]вспомогат'!G32</f>
        <v>8077576.22</v>
      </c>
      <c r="F34" s="38">
        <f>'[5]вспомогат'!H32</f>
        <v>837830.5099999998</v>
      </c>
      <c r="G34" s="39">
        <f>'[5]вспомогат'!I32</f>
        <v>86.31599383921164</v>
      </c>
      <c r="H34" s="35">
        <f>'[5]вспомогат'!J32</f>
        <v>-132824.49000000022</v>
      </c>
      <c r="I34" s="36">
        <f>'[5]вспомогат'!K32</f>
        <v>119.23239447534478</v>
      </c>
      <c r="J34" s="37">
        <f>'[5]вспомогат'!L32</f>
        <v>1302927.2199999997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17656155</v>
      </c>
      <c r="D35" s="38">
        <f>'[5]вспомогат'!D33</f>
        <v>2068193</v>
      </c>
      <c r="E35" s="33">
        <f>'[5]вспомогат'!G33</f>
        <v>19170484.71</v>
      </c>
      <c r="F35" s="38">
        <f>'[5]вспомогат'!H33</f>
        <v>2173977.6300000027</v>
      </c>
      <c r="G35" s="39">
        <f>'[5]вспомогат'!I33</f>
        <v>105.11483357694387</v>
      </c>
      <c r="H35" s="35">
        <f>'[5]вспомогат'!J33</f>
        <v>105784.63000000268</v>
      </c>
      <c r="I35" s="36">
        <f>'[5]вспомогат'!K33</f>
        <v>108.57678078834266</v>
      </c>
      <c r="J35" s="37">
        <f>'[5]вспомогат'!L33</f>
        <v>1514329.710000001</v>
      </c>
    </row>
    <row r="36" spans="1:10" ht="12.75">
      <c r="A36" s="32" t="s">
        <v>38</v>
      </c>
      <c r="B36" s="33">
        <f>'[5]вспомогат'!B34</f>
        <v>15546359</v>
      </c>
      <c r="C36" s="33">
        <f>'[5]вспомогат'!C34</f>
        <v>12826191</v>
      </c>
      <c r="D36" s="38">
        <f>'[5]вспомогат'!D34</f>
        <v>1643136</v>
      </c>
      <c r="E36" s="33">
        <f>'[5]вспомогат'!G34</f>
        <v>14886922.38</v>
      </c>
      <c r="F36" s="38">
        <f>'[5]вспомогат'!H34</f>
        <v>1661989.9400000013</v>
      </c>
      <c r="G36" s="39">
        <f>'[5]вспомогат'!I34</f>
        <v>101.14743636558394</v>
      </c>
      <c r="H36" s="35">
        <f>'[5]вспомогат'!J34</f>
        <v>18853.94000000134</v>
      </c>
      <c r="I36" s="36">
        <f>'[5]вспомогат'!K34</f>
        <v>116.06658890390764</v>
      </c>
      <c r="J36" s="37">
        <f>'[5]вспомогат'!L34</f>
        <v>2060731.3800000008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28840044</v>
      </c>
      <c r="D37" s="38">
        <f>'[5]вспомогат'!D35</f>
        <v>3943993</v>
      </c>
      <c r="E37" s="33">
        <f>'[5]вспомогат'!G35</f>
        <v>30898331.66</v>
      </c>
      <c r="F37" s="38">
        <f>'[5]вспомогат'!H35</f>
        <v>3428820.6499999985</v>
      </c>
      <c r="G37" s="39">
        <f>'[5]вспомогат'!I35</f>
        <v>86.93779755694288</v>
      </c>
      <c r="H37" s="35">
        <f>'[5]вспомогат'!J35</f>
        <v>-515172.3500000015</v>
      </c>
      <c r="I37" s="36">
        <f>'[5]вспомогат'!K35</f>
        <v>107.1369088757285</v>
      </c>
      <c r="J37" s="37">
        <f>'[5]вспомогат'!L35</f>
        <v>2058287.6600000001</v>
      </c>
    </row>
    <row r="38" spans="1:10" ht="18.75" customHeight="1">
      <c r="A38" s="51" t="s">
        <v>40</v>
      </c>
      <c r="B38" s="42">
        <f>SUM(B18:B37)</f>
        <v>563906947</v>
      </c>
      <c r="C38" s="42">
        <f>SUM(C18:C37)</f>
        <v>453110229</v>
      </c>
      <c r="D38" s="42">
        <f>SUM(D18:D37)</f>
        <v>58963613</v>
      </c>
      <c r="E38" s="42">
        <f>SUM(E18:E37)</f>
        <v>485889968.68</v>
      </c>
      <c r="F38" s="42">
        <f>SUM(F18:F37)</f>
        <v>54511113.88000002</v>
      </c>
      <c r="G38" s="43">
        <f>F38/D38*100</f>
        <v>92.44873423886018</v>
      </c>
      <c r="H38" s="42">
        <f>SUM(H18:H37)</f>
        <v>-4452499.119999988</v>
      </c>
      <c r="I38" s="44">
        <f>E38/C38*100</f>
        <v>107.23438527361076</v>
      </c>
      <c r="J38" s="42">
        <f>SUM(J18:J37)</f>
        <v>32779739.680000003</v>
      </c>
    </row>
    <row r="39" spans="1:10" ht="20.25" customHeight="1">
      <c r="A39" s="52" t="s">
        <v>41</v>
      </c>
      <c r="B39" s="53">
        <f>'[5]вспомогат'!B36</f>
        <v>3662163886</v>
      </c>
      <c r="C39" s="53">
        <f>'[5]вспомогат'!C36</f>
        <v>2944592058</v>
      </c>
      <c r="D39" s="53">
        <f>'[5]вспомогат'!D36</f>
        <v>335598723</v>
      </c>
      <c r="E39" s="53">
        <f>'[5]вспомогат'!G36</f>
        <v>2954915816.7599993</v>
      </c>
      <c r="F39" s="53">
        <f>'[5]вспомогат'!H36</f>
        <v>293612921.79000014</v>
      </c>
      <c r="G39" s="54">
        <f>'[5]вспомогат'!I36</f>
        <v>87.48928457335046</v>
      </c>
      <c r="H39" s="53">
        <f>'[5]вспомогат'!J36</f>
        <v>-41985801.20999987</v>
      </c>
      <c r="I39" s="54">
        <f>'[5]вспомогат'!K36</f>
        <v>100.35060064540863</v>
      </c>
      <c r="J39" s="53">
        <f>'[5]вспомогат'!L36</f>
        <v>10323758.760000054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31.10.2012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2012-11-01T06:16:52Z</dcterms:created>
  <dcterms:modified xsi:type="dcterms:W3CDTF">2012-11-01T06:17:09Z</dcterms:modified>
  <cp:category/>
  <cp:version/>
  <cp:contentType/>
  <cp:contentStatus/>
</cp:coreProperties>
</file>