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<sst xmlns="http://schemas.openxmlformats.org/spreadsheetml/2006/main" count="47" uniqueCount="42">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</sst>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409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14.09.2012</v>
          </cell>
        </row>
        <row r="6">
          <cell r="G6" t="str">
            <v>Фактично надійшло на 14.09.2012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857329600</v>
          </cell>
          <cell r="C10">
            <v>613618590</v>
          </cell>
          <cell r="D10">
            <v>70022830</v>
          </cell>
          <cell r="G10">
            <v>589489925.22</v>
          </cell>
          <cell r="H10">
            <v>33577465.23000002</v>
          </cell>
          <cell r="I10">
            <v>47.952168214281</v>
          </cell>
          <cell r="J10">
            <v>-36445364.76999998</v>
          </cell>
          <cell r="K10">
            <v>96.06780740133705</v>
          </cell>
          <cell r="L10">
            <v>-24128664.77999997</v>
          </cell>
        </row>
        <row r="11">
          <cell r="B11">
            <v>1702276100</v>
          </cell>
          <cell r="C11">
            <v>1212823100</v>
          </cell>
          <cell r="D11">
            <v>147843900</v>
          </cell>
          <cell r="G11">
            <v>1143419058.38</v>
          </cell>
          <cell r="H11">
            <v>60858344.72000003</v>
          </cell>
          <cell r="I11">
            <v>41.1639199994048</v>
          </cell>
          <cell r="J11">
            <v>-86985555.27999997</v>
          </cell>
          <cell r="K11">
            <v>94.27748023433922</v>
          </cell>
          <cell r="L11">
            <v>-69404041.61999989</v>
          </cell>
        </row>
        <row r="12">
          <cell r="B12">
            <v>136403523</v>
          </cell>
          <cell r="C12">
            <v>98671265</v>
          </cell>
          <cell r="D12">
            <v>11842150</v>
          </cell>
          <cell r="G12">
            <v>87104812.8</v>
          </cell>
          <cell r="H12">
            <v>4035732.9299999923</v>
          </cell>
          <cell r="I12">
            <v>34.07939377562345</v>
          </cell>
          <cell r="J12">
            <v>-7806417.070000008</v>
          </cell>
          <cell r="K12">
            <v>88.27779070228804</v>
          </cell>
          <cell r="L12">
            <v>-11566452.200000003</v>
          </cell>
        </row>
        <row r="13">
          <cell r="B13">
            <v>233112616</v>
          </cell>
          <cell r="C13">
            <v>175947304</v>
          </cell>
          <cell r="D13">
            <v>20336392</v>
          </cell>
          <cell r="G13">
            <v>164678774.72</v>
          </cell>
          <cell r="H13">
            <v>9012891.919999987</v>
          </cell>
          <cell r="I13">
            <v>44.3190312224508</v>
          </cell>
          <cell r="J13">
            <v>-11323500.080000013</v>
          </cell>
          <cell r="K13">
            <v>93.5955089826213</v>
          </cell>
          <cell r="L13">
            <v>-11268529.280000001</v>
          </cell>
        </row>
        <row r="14">
          <cell r="B14">
            <v>142566500</v>
          </cell>
          <cell r="C14">
            <v>103402200</v>
          </cell>
          <cell r="D14">
            <v>12421900</v>
          </cell>
          <cell r="G14">
            <v>97703538.64</v>
          </cell>
          <cell r="H14">
            <v>4812762.090000004</v>
          </cell>
          <cell r="I14">
            <v>38.74417029600949</v>
          </cell>
          <cell r="J14">
            <v>-7609137.909999996</v>
          </cell>
          <cell r="K14">
            <v>94.48883934771214</v>
          </cell>
          <cell r="L14">
            <v>-5698661.359999999</v>
          </cell>
        </row>
        <row r="15">
          <cell r="B15">
            <v>26568600</v>
          </cell>
          <cell r="C15">
            <v>17744260</v>
          </cell>
          <cell r="D15">
            <v>2382660</v>
          </cell>
          <cell r="G15">
            <v>15965604.32</v>
          </cell>
          <cell r="H15">
            <v>603505.4199999999</v>
          </cell>
          <cell r="I15">
            <v>25.329061636993945</v>
          </cell>
          <cell r="J15">
            <v>-1779154.58</v>
          </cell>
          <cell r="K15">
            <v>89.97616310852072</v>
          </cell>
          <cell r="L15">
            <v>-1778655.6799999997</v>
          </cell>
        </row>
        <row r="16">
          <cell r="B16">
            <v>22777105</v>
          </cell>
          <cell r="C16">
            <v>16730657</v>
          </cell>
          <cell r="D16">
            <v>3445335</v>
          </cell>
          <cell r="G16">
            <v>17370748.87</v>
          </cell>
          <cell r="H16">
            <v>1744015.080000002</v>
          </cell>
          <cell r="I16">
            <v>50.61960825289854</v>
          </cell>
          <cell r="J16">
            <v>-1701319.919999998</v>
          </cell>
          <cell r="K16">
            <v>103.82586212842688</v>
          </cell>
          <cell r="L16">
            <v>640091.870000001</v>
          </cell>
        </row>
        <row r="17">
          <cell r="B17">
            <v>85159555</v>
          </cell>
          <cell r="C17">
            <v>61679163</v>
          </cell>
          <cell r="D17">
            <v>8127483</v>
          </cell>
          <cell r="G17">
            <v>57616954.6</v>
          </cell>
          <cell r="H17">
            <v>3440644.5</v>
          </cell>
          <cell r="I17">
            <v>42.33345674177356</v>
          </cell>
          <cell r="J17">
            <v>-4686838.5</v>
          </cell>
          <cell r="K17">
            <v>93.41396964157896</v>
          </cell>
          <cell r="L17">
            <v>-4062208.3999999985</v>
          </cell>
        </row>
        <row r="18">
          <cell r="B18">
            <v>8184575</v>
          </cell>
          <cell r="C18">
            <v>5638878</v>
          </cell>
          <cell r="D18">
            <v>782566</v>
          </cell>
          <cell r="G18">
            <v>5713306.75</v>
          </cell>
          <cell r="H18">
            <v>284214.16000000015</v>
          </cell>
          <cell r="I18">
            <v>36.318235139272616</v>
          </cell>
          <cell r="J18">
            <v>-498351.83999999985</v>
          </cell>
          <cell r="K18">
            <v>101.31992126802531</v>
          </cell>
          <cell r="L18">
            <v>74428.75</v>
          </cell>
        </row>
        <row r="19">
          <cell r="B19">
            <v>16903206</v>
          </cell>
          <cell r="C19">
            <v>12633701</v>
          </cell>
          <cell r="D19">
            <v>1533137</v>
          </cell>
          <cell r="G19">
            <v>13485208.7</v>
          </cell>
          <cell r="H19">
            <v>598638.2399999984</v>
          </cell>
          <cell r="I19">
            <v>39.046624013379</v>
          </cell>
          <cell r="J19">
            <v>-934498.7600000016</v>
          </cell>
          <cell r="K19">
            <v>106.73997033806641</v>
          </cell>
          <cell r="L19">
            <v>851507.6999999993</v>
          </cell>
        </row>
        <row r="20">
          <cell r="B20">
            <v>41854038</v>
          </cell>
          <cell r="C20">
            <v>28102827</v>
          </cell>
          <cell r="D20">
            <v>3935390</v>
          </cell>
          <cell r="G20">
            <v>27420505.55</v>
          </cell>
          <cell r="H20">
            <v>1531049.4700000025</v>
          </cell>
          <cell r="I20">
            <v>38.90464401241052</v>
          </cell>
          <cell r="J20">
            <v>-2404340.5299999975</v>
          </cell>
          <cell r="K20">
            <v>97.57205404993597</v>
          </cell>
          <cell r="L20">
            <v>-682321.4499999993</v>
          </cell>
        </row>
        <row r="21">
          <cell r="B21">
            <v>26252154</v>
          </cell>
          <cell r="C21">
            <v>19022027</v>
          </cell>
          <cell r="D21">
            <v>3215048</v>
          </cell>
          <cell r="G21">
            <v>19054228.31</v>
          </cell>
          <cell r="H21">
            <v>958835.0299999975</v>
          </cell>
          <cell r="I21">
            <v>29.82335038232703</v>
          </cell>
          <cell r="J21">
            <v>-2256212.9700000025</v>
          </cell>
          <cell r="K21">
            <v>100.16928432495654</v>
          </cell>
          <cell r="L21">
            <v>32201.30999999866</v>
          </cell>
        </row>
        <row r="22">
          <cell r="B22">
            <v>37702539</v>
          </cell>
          <cell r="C22">
            <v>27341417</v>
          </cell>
          <cell r="D22">
            <v>3277641</v>
          </cell>
          <cell r="G22">
            <v>27342924.59</v>
          </cell>
          <cell r="H22">
            <v>952879.0500000007</v>
          </cell>
          <cell r="I22">
            <v>29.072099415402747</v>
          </cell>
          <cell r="J22">
            <v>-2324761.9499999993</v>
          </cell>
          <cell r="K22">
            <v>100.00551394245588</v>
          </cell>
          <cell r="L22">
            <v>1507.589999999851</v>
          </cell>
        </row>
        <row r="23">
          <cell r="B23">
            <v>20559800</v>
          </cell>
          <cell r="C23">
            <v>14669679</v>
          </cell>
          <cell r="D23">
            <v>1890080</v>
          </cell>
          <cell r="G23">
            <v>14077784.62</v>
          </cell>
          <cell r="H23">
            <v>511595.9299999997</v>
          </cell>
          <cell r="I23">
            <v>27.067422013882997</v>
          </cell>
          <cell r="J23">
            <v>-1378484.0700000003</v>
          </cell>
          <cell r="K23">
            <v>95.96518519594055</v>
          </cell>
          <cell r="L23">
            <v>-591894.3800000008</v>
          </cell>
        </row>
        <row r="24">
          <cell r="B24">
            <v>20720239</v>
          </cell>
          <cell r="C24">
            <v>13497306</v>
          </cell>
          <cell r="D24">
            <v>1924711</v>
          </cell>
          <cell r="G24">
            <v>16215776.55</v>
          </cell>
          <cell r="H24">
            <v>800442.7400000002</v>
          </cell>
          <cell r="I24">
            <v>41.587684592647946</v>
          </cell>
          <cell r="J24">
            <v>-1124268.2599999998</v>
          </cell>
          <cell r="K24">
            <v>120.14083810502629</v>
          </cell>
          <cell r="L24">
            <v>2718470.5500000007</v>
          </cell>
        </row>
        <row r="25">
          <cell r="B25">
            <v>27510300</v>
          </cell>
          <cell r="C25">
            <v>19649347</v>
          </cell>
          <cell r="D25">
            <v>2385185</v>
          </cell>
          <cell r="G25">
            <v>20525617.6</v>
          </cell>
          <cell r="H25">
            <v>843275.9100000001</v>
          </cell>
          <cell r="I25">
            <v>35.35473810207594</v>
          </cell>
          <cell r="J25">
            <v>-1541909.0899999999</v>
          </cell>
          <cell r="K25">
            <v>104.45954056386708</v>
          </cell>
          <cell r="L25">
            <v>876270.6000000015</v>
          </cell>
        </row>
        <row r="26">
          <cell r="B26">
            <v>18568890</v>
          </cell>
          <cell r="C26">
            <v>13528359</v>
          </cell>
          <cell r="D26">
            <v>2000964</v>
          </cell>
          <cell r="G26">
            <v>13178904.57</v>
          </cell>
          <cell r="H26">
            <v>876124.4199999999</v>
          </cell>
          <cell r="I26">
            <v>43.785116573811415</v>
          </cell>
          <cell r="J26">
            <v>-1124839.58</v>
          </cell>
          <cell r="K26">
            <v>97.4168749513522</v>
          </cell>
          <cell r="L26">
            <v>-349454.4299999997</v>
          </cell>
        </row>
        <row r="27">
          <cell r="B27">
            <v>15160473</v>
          </cell>
          <cell r="C27">
            <v>10602852</v>
          </cell>
          <cell r="D27">
            <v>1610535</v>
          </cell>
          <cell r="G27">
            <v>10600958.67</v>
          </cell>
          <cell r="H27">
            <v>672493.6799999997</v>
          </cell>
          <cell r="I27">
            <v>41.75591837494992</v>
          </cell>
          <cell r="J27">
            <v>-938041.3200000003</v>
          </cell>
          <cell r="K27">
            <v>99.9821432007162</v>
          </cell>
          <cell r="L27">
            <v>-1893.3300000000745</v>
          </cell>
        </row>
        <row r="28">
          <cell r="B28">
            <v>30186337</v>
          </cell>
          <cell r="C28">
            <v>20173023</v>
          </cell>
          <cell r="D28">
            <v>2773760</v>
          </cell>
          <cell r="G28">
            <v>19704810.4</v>
          </cell>
          <cell r="H28">
            <v>1008520.0299999975</v>
          </cell>
          <cell r="I28">
            <v>36.3593111877018</v>
          </cell>
          <cell r="J28">
            <v>-1765239.9700000025</v>
          </cell>
          <cell r="K28">
            <v>97.67901617918146</v>
          </cell>
          <cell r="L28">
            <v>-468212.6000000015</v>
          </cell>
        </row>
        <row r="29">
          <cell r="B29">
            <v>52955364</v>
          </cell>
          <cell r="C29">
            <v>37664428</v>
          </cell>
          <cell r="D29">
            <v>5176551</v>
          </cell>
          <cell r="G29">
            <v>40195450.52</v>
          </cell>
          <cell r="H29">
            <v>2103824.7600000054</v>
          </cell>
          <cell r="I29">
            <v>40.64143789948182</v>
          </cell>
          <cell r="J29">
            <v>-3072726.2399999946</v>
          </cell>
          <cell r="K29">
            <v>106.7199282038745</v>
          </cell>
          <cell r="L29">
            <v>2531022.5200000033</v>
          </cell>
        </row>
        <row r="30">
          <cell r="B30">
            <v>23439722</v>
          </cell>
          <cell r="C30">
            <v>16411299</v>
          </cell>
          <cell r="D30">
            <v>2255380</v>
          </cell>
          <cell r="G30">
            <v>16469042.39</v>
          </cell>
          <cell r="H30">
            <v>732169.5700000003</v>
          </cell>
          <cell r="I30">
            <v>32.46324654825352</v>
          </cell>
          <cell r="J30">
            <v>-1523210.4299999997</v>
          </cell>
          <cell r="K30">
            <v>100.35185142870166</v>
          </cell>
          <cell r="L30">
            <v>57743.390000000596</v>
          </cell>
        </row>
        <row r="31">
          <cell r="B31">
            <v>25644873</v>
          </cell>
          <cell r="C31">
            <v>17796660</v>
          </cell>
          <cell r="D31">
            <v>2622716</v>
          </cell>
          <cell r="G31">
            <v>17395287.36</v>
          </cell>
          <cell r="H31">
            <v>960124.5</v>
          </cell>
          <cell r="I31">
            <v>36.608023895839274</v>
          </cell>
          <cell r="J31">
            <v>-1662591.5</v>
          </cell>
          <cell r="K31">
            <v>97.74467433776898</v>
          </cell>
          <cell r="L31">
            <v>-401372.6400000006</v>
          </cell>
        </row>
        <row r="32">
          <cell r="B32">
            <v>8291731</v>
          </cell>
          <cell r="C32">
            <v>5736994</v>
          </cell>
          <cell r="D32">
            <v>970875</v>
          </cell>
          <cell r="G32">
            <v>6677938.72</v>
          </cell>
          <cell r="H32">
            <v>792559.0599999996</v>
          </cell>
          <cell r="I32">
            <v>81.63348113814854</v>
          </cell>
          <cell r="J32">
            <v>-178315.9400000004</v>
          </cell>
          <cell r="K32">
            <v>116.40135443753297</v>
          </cell>
          <cell r="L32">
            <v>940944.7199999997</v>
          </cell>
        </row>
        <row r="33">
          <cell r="B33">
            <v>20454169</v>
          </cell>
          <cell r="C33">
            <v>15498462</v>
          </cell>
          <cell r="D33">
            <v>2037980</v>
          </cell>
          <cell r="G33">
            <v>15751704.71</v>
          </cell>
          <cell r="H33">
            <v>688275.0600000005</v>
          </cell>
          <cell r="I33">
            <v>33.77241484214764</v>
          </cell>
          <cell r="J33">
            <v>-1349704.9399999995</v>
          </cell>
          <cell r="K33">
            <v>101.63398606906931</v>
          </cell>
          <cell r="L33">
            <v>253242.7100000009</v>
          </cell>
        </row>
        <row r="34">
          <cell r="B34">
            <v>15034999</v>
          </cell>
          <cell r="C34">
            <v>10895887</v>
          </cell>
          <cell r="D34">
            <v>1454073</v>
          </cell>
          <cell r="G34">
            <v>12098905.08</v>
          </cell>
          <cell r="H34">
            <v>693685.75</v>
          </cell>
          <cell r="I34">
            <v>47.70639094460869</v>
          </cell>
          <cell r="J34">
            <v>-760387.25</v>
          </cell>
          <cell r="K34">
            <v>111.04102933519778</v>
          </cell>
          <cell r="L34">
            <v>1203018.08</v>
          </cell>
        </row>
        <row r="35">
          <cell r="B35">
            <v>37368400</v>
          </cell>
          <cell r="C35">
            <v>25622351</v>
          </cell>
          <cell r="D35">
            <v>3599651</v>
          </cell>
          <cell r="G35">
            <v>25521633.05</v>
          </cell>
          <cell r="H35">
            <v>1038021.370000001</v>
          </cell>
          <cell r="I35">
            <v>28.836722504487273</v>
          </cell>
          <cell r="J35">
            <v>-2561629.629999999</v>
          </cell>
          <cell r="K35">
            <v>99.60691370592808</v>
          </cell>
          <cell r="L35">
            <v>-100717.94999999925</v>
          </cell>
        </row>
        <row r="36">
          <cell r="B36">
            <v>3652985408</v>
          </cell>
          <cell r="C36">
            <v>2615102036</v>
          </cell>
          <cell r="D36">
            <v>319868893</v>
          </cell>
          <cell r="G36">
            <v>2494779405.6900005</v>
          </cell>
          <cell r="H36">
            <v>134132090.62000003</v>
          </cell>
          <cell r="I36">
            <v>41.93345884996702</v>
          </cell>
          <cell r="J36">
            <v>-185736802.37999994</v>
          </cell>
          <cell r="K36">
            <v>95.39893171839512</v>
          </cell>
          <cell r="L36">
            <v>-120322630.30999985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2" sqref="B3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14.09.2012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14.09.2012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613618590</v>
      </c>
      <c r="D10" s="33">
        <f>'[5]вспомогат'!D10</f>
        <v>70022830</v>
      </c>
      <c r="E10" s="33">
        <f>'[5]вспомогат'!G10</f>
        <v>589489925.22</v>
      </c>
      <c r="F10" s="33">
        <f>'[5]вспомогат'!H10</f>
        <v>33577465.23000002</v>
      </c>
      <c r="G10" s="34">
        <f>'[5]вспомогат'!I10</f>
        <v>47.952168214281</v>
      </c>
      <c r="H10" s="35">
        <f>'[5]вспомогат'!J10</f>
        <v>-36445364.76999998</v>
      </c>
      <c r="I10" s="36">
        <f>'[5]вспомогат'!K10</f>
        <v>96.06780740133705</v>
      </c>
      <c r="J10" s="37">
        <f>'[5]вспомогат'!L10</f>
        <v>-24128664.77999997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1212823100</v>
      </c>
      <c r="D12" s="38">
        <f>'[5]вспомогат'!D11</f>
        <v>147843900</v>
      </c>
      <c r="E12" s="33">
        <f>'[5]вспомогат'!G11</f>
        <v>1143419058.38</v>
      </c>
      <c r="F12" s="38">
        <f>'[5]вспомогат'!H11</f>
        <v>60858344.72000003</v>
      </c>
      <c r="G12" s="39">
        <f>'[5]вспомогат'!I11</f>
        <v>41.1639199994048</v>
      </c>
      <c r="H12" s="35">
        <f>'[5]вспомогат'!J11</f>
        <v>-86985555.27999997</v>
      </c>
      <c r="I12" s="36">
        <f>'[5]вспомогат'!K11</f>
        <v>94.27748023433922</v>
      </c>
      <c r="J12" s="37">
        <f>'[5]вспомогат'!L11</f>
        <v>-69404041.61999989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98671265</v>
      </c>
      <c r="D13" s="38">
        <f>'[5]вспомогат'!D12</f>
        <v>11842150</v>
      </c>
      <c r="E13" s="33">
        <f>'[5]вспомогат'!G12</f>
        <v>87104812.8</v>
      </c>
      <c r="F13" s="38">
        <f>'[5]вспомогат'!H12</f>
        <v>4035732.9299999923</v>
      </c>
      <c r="G13" s="39">
        <f>'[5]вспомогат'!I12</f>
        <v>34.07939377562345</v>
      </c>
      <c r="H13" s="35">
        <f>'[5]вспомогат'!J12</f>
        <v>-7806417.070000008</v>
      </c>
      <c r="I13" s="36">
        <f>'[5]вспомогат'!K12</f>
        <v>88.27779070228804</v>
      </c>
      <c r="J13" s="37">
        <f>'[5]вспомогат'!L12</f>
        <v>-11566452.200000003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175947304</v>
      </c>
      <c r="D14" s="38">
        <f>'[5]вспомогат'!D13</f>
        <v>20336392</v>
      </c>
      <c r="E14" s="33">
        <f>'[5]вспомогат'!G13</f>
        <v>164678774.72</v>
      </c>
      <c r="F14" s="38">
        <f>'[5]вспомогат'!H13</f>
        <v>9012891.919999987</v>
      </c>
      <c r="G14" s="39">
        <f>'[5]вспомогат'!I13</f>
        <v>44.3190312224508</v>
      </c>
      <c r="H14" s="35">
        <f>'[5]вспомогат'!J13</f>
        <v>-11323500.080000013</v>
      </c>
      <c r="I14" s="36">
        <f>'[5]вспомогат'!K13</f>
        <v>93.5955089826213</v>
      </c>
      <c r="J14" s="37">
        <f>'[5]вспомогат'!L13</f>
        <v>-11268529.280000001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103402200</v>
      </c>
      <c r="D15" s="38">
        <f>'[5]вспомогат'!D14</f>
        <v>12421900</v>
      </c>
      <c r="E15" s="33">
        <f>'[5]вспомогат'!G14</f>
        <v>97703538.64</v>
      </c>
      <c r="F15" s="38">
        <f>'[5]вспомогат'!H14</f>
        <v>4812762.090000004</v>
      </c>
      <c r="G15" s="39">
        <f>'[5]вспомогат'!I14</f>
        <v>38.74417029600949</v>
      </c>
      <c r="H15" s="35">
        <f>'[5]вспомогат'!J14</f>
        <v>-7609137.909999996</v>
      </c>
      <c r="I15" s="36">
        <f>'[5]вспомогат'!K14</f>
        <v>94.48883934771214</v>
      </c>
      <c r="J15" s="37">
        <f>'[5]вспомогат'!L14</f>
        <v>-5698661.359999999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17744260</v>
      </c>
      <c r="D16" s="38">
        <f>'[5]вспомогат'!D15</f>
        <v>2382660</v>
      </c>
      <c r="E16" s="33">
        <f>'[5]вспомогат'!G15</f>
        <v>15965604.32</v>
      </c>
      <c r="F16" s="38">
        <f>'[5]вспомогат'!H15</f>
        <v>603505.4199999999</v>
      </c>
      <c r="G16" s="39">
        <f>'[5]вспомогат'!I15</f>
        <v>25.329061636993945</v>
      </c>
      <c r="H16" s="35">
        <f>'[5]вспомогат'!J15</f>
        <v>-1779154.58</v>
      </c>
      <c r="I16" s="36">
        <f>'[5]вспомогат'!K15</f>
        <v>89.97616310852072</v>
      </c>
      <c r="J16" s="37">
        <f>'[5]вспомогат'!L15</f>
        <v>-1778655.6799999997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1608588129</v>
      </c>
      <c r="D17" s="42">
        <f>SUM(D12:D16)</f>
        <v>194827002</v>
      </c>
      <c r="E17" s="42">
        <f>SUM(E12:E16)</f>
        <v>1508871788.8600001</v>
      </c>
      <c r="F17" s="42">
        <f>SUM(F12:F16)</f>
        <v>79323237.08000001</v>
      </c>
      <c r="G17" s="43">
        <f>F17/D17*100</f>
        <v>40.71470395053352</v>
      </c>
      <c r="H17" s="42">
        <f>SUM(H12:H16)</f>
        <v>-115503764.91999999</v>
      </c>
      <c r="I17" s="44">
        <f>E17/C17*100</f>
        <v>93.8010023608722</v>
      </c>
      <c r="J17" s="42">
        <f>SUM(J12:J16)</f>
        <v>-99716340.1399999</v>
      </c>
    </row>
    <row r="18" spans="1:10" ht="20.25" customHeight="1">
      <c r="A18" s="32" t="s">
        <v>20</v>
      </c>
      <c r="B18" s="45">
        <f>'[5]вспомогат'!B16</f>
        <v>22777105</v>
      </c>
      <c r="C18" s="45">
        <f>'[5]вспомогат'!C16</f>
        <v>16730657</v>
      </c>
      <c r="D18" s="46">
        <f>'[5]вспомогат'!D16</f>
        <v>3445335</v>
      </c>
      <c r="E18" s="45">
        <f>'[5]вспомогат'!G16</f>
        <v>17370748.87</v>
      </c>
      <c r="F18" s="46">
        <f>'[5]вспомогат'!H16</f>
        <v>1744015.080000002</v>
      </c>
      <c r="G18" s="47">
        <f>'[5]вспомогат'!I16</f>
        <v>50.61960825289854</v>
      </c>
      <c r="H18" s="48">
        <f>'[5]вспомогат'!J16</f>
        <v>-1701319.919999998</v>
      </c>
      <c r="I18" s="49">
        <f>'[5]вспомогат'!K16</f>
        <v>103.82586212842688</v>
      </c>
      <c r="J18" s="50">
        <f>'[5]вспомогат'!L16</f>
        <v>640091.870000001</v>
      </c>
    </row>
    <row r="19" spans="1:10" ht="12.75">
      <c r="A19" s="32" t="s">
        <v>21</v>
      </c>
      <c r="B19" s="33">
        <f>'[5]вспомогат'!B17</f>
        <v>85159555</v>
      </c>
      <c r="C19" s="33">
        <f>'[5]вспомогат'!C17</f>
        <v>61679163</v>
      </c>
      <c r="D19" s="38">
        <f>'[5]вспомогат'!D17</f>
        <v>8127483</v>
      </c>
      <c r="E19" s="33">
        <f>'[5]вспомогат'!G17</f>
        <v>57616954.6</v>
      </c>
      <c r="F19" s="38">
        <f>'[5]вспомогат'!H17</f>
        <v>3440644.5</v>
      </c>
      <c r="G19" s="39">
        <f>'[5]вспомогат'!I17</f>
        <v>42.33345674177356</v>
      </c>
      <c r="H19" s="35">
        <f>'[5]вспомогат'!J17</f>
        <v>-4686838.5</v>
      </c>
      <c r="I19" s="36">
        <f>'[5]вспомогат'!K17</f>
        <v>93.41396964157896</v>
      </c>
      <c r="J19" s="37">
        <f>'[5]вспомогат'!L17</f>
        <v>-4062208.3999999985</v>
      </c>
    </row>
    <row r="20" spans="1:10" ht="12.75">
      <c r="A20" s="32" t="s">
        <v>22</v>
      </c>
      <c r="B20" s="33">
        <f>'[5]вспомогат'!B18</f>
        <v>8184575</v>
      </c>
      <c r="C20" s="33">
        <f>'[5]вспомогат'!C18</f>
        <v>5638878</v>
      </c>
      <c r="D20" s="38">
        <f>'[5]вспомогат'!D18</f>
        <v>782566</v>
      </c>
      <c r="E20" s="33">
        <f>'[5]вспомогат'!G18</f>
        <v>5713306.75</v>
      </c>
      <c r="F20" s="38">
        <f>'[5]вспомогат'!H18</f>
        <v>284214.16000000015</v>
      </c>
      <c r="G20" s="39">
        <f>'[5]вспомогат'!I18</f>
        <v>36.318235139272616</v>
      </c>
      <c r="H20" s="35">
        <f>'[5]вспомогат'!J18</f>
        <v>-498351.83999999985</v>
      </c>
      <c r="I20" s="36">
        <f>'[5]вспомогат'!K18</f>
        <v>101.31992126802531</v>
      </c>
      <c r="J20" s="37">
        <f>'[5]вспомогат'!L18</f>
        <v>74428.75</v>
      </c>
    </row>
    <row r="21" spans="1:10" ht="12.75">
      <c r="A21" s="32" t="s">
        <v>23</v>
      </c>
      <c r="B21" s="33">
        <f>'[5]вспомогат'!B19</f>
        <v>16903206</v>
      </c>
      <c r="C21" s="33">
        <f>'[5]вспомогат'!C19</f>
        <v>12633701</v>
      </c>
      <c r="D21" s="38">
        <f>'[5]вспомогат'!D19</f>
        <v>1533137</v>
      </c>
      <c r="E21" s="33">
        <f>'[5]вспомогат'!G19</f>
        <v>13485208.7</v>
      </c>
      <c r="F21" s="38">
        <f>'[5]вспомогат'!H19</f>
        <v>598638.2399999984</v>
      </c>
      <c r="G21" s="39">
        <f>'[5]вспомогат'!I19</f>
        <v>39.046624013379</v>
      </c>
      <c r="H21" s="35">
        <f>'[5]вспомогат'!J19</f>
        <v>-934498.7600000016</v>
      </c>
      <c r="I21" s="36">
        <f>'[5]вспомогат'!K19</f>
        <v>106.73997033806641</v>
      </c>
      <c r="J21" s="37">
        <f>'[5]вспомогат'!L19</f>
        <v>851507.6999999993</v>
      </c>
    </row>
    <row r="22" spans="1:10" ht="12.75">
      <c r="A22" s="32" t="s">
        <v>24</v>
      </c>
      <c r="B22" s="33">
        <f>'[5]вспомогат'!B20</f>
        <v>41854038</v>
      </c>
      <c r="C22" s="33">
        <f>'[5]вспомогат'!C20</f>
        <v>28102827</v>
      </c>
      <c r="D22" s="38">
        <f>'[5]вспомогат'!D20</f>
        <v>3935390</v>
      </c>
      <c r="E22" s="33">
        <f>'[5]вспомогат'!G20</f>
        <v>27420505.55</v>
      </c>
      <c r="F22" s="38">
        <f>'[5]вспомогат'!H20</f>
        <v>1531049.4700000025</v>
      </c>
      <c r="G22" s="39">
        <f>'[5]вспомогат'!I20</f>
        <v>38.90464401241052</v>
      </c>
      <c r="H22" s="35">
        <f>'[5]вспомогат'!J20</f>
        <v>-2404340.5299999975</v>
      </c>
      <c r="I22" s="36">
        <f>'[5]вспомогат'!K20</f>
        <v>97.57205404993597</v>
      </c>
      <c r="J22" s="37">
        <f>'[5]вспомогат'!L20</f>
        <v>-682321.4499999993</v>
      </c>
    </row>
    <row r="23" spans="1:10" ht="12.75">
      <c r="A23" s="32" t="s">
        <v>25</v>
      </c>
      <c r="B23" s="33">
        <f>'[5]вспомогат'!B21</f>
        <v>26252154</v>
      </c>
      <c r="C23" s="33">
        <f>'[5]вспомогат'!C21</f>
        <v>19022027</v>
      </c>
      <c r="D23" s="38">
        <f>'[5]вспомогат'!D21</f>
        <v>3215048</v>
      </c>
      <c r="E23" s="33">
        <f>'[5]вспомогат'!G21</f>
        <v>19054228.31</v>
      </c>
      <c r="F23" s="38">
        <f>'[5]вспомогат'!H21</f>
        <v>958835.0299999975</v>
      </c>
      <c r="G23" s="39">
        <f>'[5]вспомогат'!I21</f>
        <v>29.82335038232703</v>
      </c>
      <c r="H23" s="35">
        <f>'[5]вспомогат'!J21</f>
        <v>-2256212.9700000025</v>
      </c>
      <c r="I23" s="36">
        <f>'[5]вспомогат'!K21</f>
        <v>100.16928432495654</v>
      </c>
      <c r="J23" s="37">
        <f>'[5]вспомогат'!L21</f>
        <v>32201.30999999866</v>
      </c>
    </row>
    <row r="24" spans="1:10" ht="12.75">
      <c r="A24" s="32" t="s">
        <v>26</v>
      </c>
      <c r="B24" s="33">
        <f>'[5]вспомогат'!B22</f>
        <v>37702539</v>
      </c>
      <c r="C24" s="33">
        <f>'[5]вспомогат'!C22</f>
        <v>27341417</v>
      </c>
      <c r="D24" s="38">
        <f>'[5]вспомогат'!D22</f>
        <v>3277641</v>
      </c>
      <c r="E24" s="33">
        <f>'[5]вспомогат'!G22</f>
        <v>27342924.59</v>
      </c>
      <c r="F24" s="38">
        <f>'[5]вспомогат'!H22</f>
        <v>952879.0500000007</v>
      </c>
      <c r="G24" s="39">
        <f>'[5]вспомогат'!I22</f>
        <v>29.072099415402747</v>
      </c>
      <c r="H24" s="35">
        <f>'[5]вспомогат'!J22</f>
        <v>-2324761.9499999993</v>
      </c>
      <c r="I24" s="36">
        <f>'[5]вспомогат'!K22</f>
        <v>100.00551394245588</v>
      </c>
      <c r="J24" s="37">
        <f>'[5]вспомогат'!L22</f>
        <v>1507.589999999851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14669679</v>
      </c>
      <c r="D25" s="38">
        <f>'[5]вспомогат'!D23</f>
        <v>1890080</v>
      </c>
      <c r="E25" s="33">
        <f>'[5]вспомогат'!G23</f>
        <v>14077784.62</v>
      </c>
      <c r="F25" s="38">
        <f>'[5]вспомогат'!H23</f>
        <v>511595.9299999997</v>
      </c>
      <c r="G25" s="39">
        <f>'[5]вспомогат'!I23</f>
        <v>27.067422013882997</v>
      </c>
      <c r="H25" s="35">
        <f>'[5]вспомогат'!J23</f>
        <v>-1378484.0700000003</v>
      </c>
      <c r="I25" s="36">
        <f>'[5]вспомогат'!K23</f>
        <v>95.96518519594055</v>
      </c>
      <c r="J25" s="37">
        <f>'[5]вспомогат'!L23</f>
        <v>-591894.3800000008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13497306</v>
      </c>
      <c r="D26" s="38">
        <f>'[5]вспомогат'!D24</f>
        <v>1924711</v>
      </c>
      <c r="E26" s="33">
        <f>'[5]вспомогат'!G24</f>
        <v>16215776.55</v>
      </c>
      <c r="F26" s="38">
        <f>'[5]вспомогат'!H24</f>
        <v>800442.7400000002</v>
      </c>
      <c r="G26" s="39">
        <f>'[5]вспомогат'!I24</f>
        <v>41.587684592647946</v>
      </c>
      <c r="H26" s="35">
        <f>'[5]вспомогат'!J24</f>
        <v>-1124268.2599999998</v>
      </c>
      <c r="I26" s="36">
        <f>'[5]вспомогат'!K24</f>
        <v>120.14083810502629</v>
      </c>
      <c r="J26" s="37">
        <f>'[5]вспомогат'!L24</f>
        <v>2718470.5500000007</v>
      </c>
    </row>
    <row r="27" spans="1:10" ht="12.75">
      <c r="A27" s="32" t="s">
        <v>29</v>
      </c>
      <c r="B27" s="33">
        <f>'[5]вспомогат'!B25</f>
        <v>27510300</v>
      </c>
      <c r="C27" s="33">
        <f>'[5]вспомогат'!C25</f>
        <v>19649347</v>
      </c>
      <c r="D27" s="38">
        <f>'[5]вспомогат'!D25</f>
        <v>2385185</v>
      </c>
      <c r="E27" s="33">
        <f>'[5]вспомогат'!G25</f>
        <v>20525617.6</v>
      </c>
      <c r="F27" s="38">
        <f>'[5]вспомогат'!H25</f>
        <v>843275.9100000001</v>
      </c>
      <c r="G27" s="39">
        <f>'[5]вспомогат'!I25</f>
        <v>35.35473810207594</v>
      </c>
      <c r="H27" s="35">
        <f>'[5]вспомогат'!J25</f>
        <v>-1541909.0899999999</v>
      </c>
      <c r="I27" s="36">
        <f>'[5]вспомогат'!K25</f>
        <v>104.45954056386708</v>
      </c>
      <c r="J27" s="37">
        <f>'[5]вспомогат'!L25</f>
        <v>876270.6000000015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13528359</v>
      </c>
      <c r="D28" s="38">
        <f>'[5]вспомогат'!D26</f>
        <v>2000964</v>
      </c>
      <c r="E28" s="33">
        <f>'[5]вспомогат'!G26</f>
        <v>13178904.57</v>
      </c>
      <c r="F28" s="38">
        <f>'[5]вспомогат'!H26</f>
        <v>876124.4199999999</v>
      </c>
      <c r="G28" s="39">
        <f>'[5]вспомогат'!I26</f>
        <v>43.785116573811415</v>
      </c>
      <c r="H28" s="35">
        <f>'[5]вспомогат'!J26</f>
        <v>-1124839.58</v>
      </c>
      <c r="I28" s="36">
        <f>'[5]вспомогат'!K26</f>
        <v>97.4168749513522</v>
      </c>
      <c r="J28" s="37">
        <f>'[5]вспомогат'!L26</f>
        <v>-349454.4299999997</v>
      </c>
    </row>
    <row r="29" spans="1:10" ht="12.75">
      <c r="A29" s="32" t="s">
        <v>31</v>
      </c>
      <c r="B29" s="33">
        <f>'[5]вспомогат'!B27</f>
        <v>15160473</v>
      </c>
      <c r="C29" s="33">
        <f>'[5]вспомогат'!C27</f>
        <v>10602852</v>
      </c>
      <c r="D29" s="38">
        <f>'[5]вспомогат'!D27</f>
        <v>1610535</v>
      </c>
      <c r="E29" s="33">
        <f>'[5]вспомогат'!G27</f>
        <v>10600958.67</v>
      </c>
      <c r="F29" s="38">
        <f>'[5]вспомогат'!H27</f>
        <v>672493.6799999997</v>
      </c>
      <c r="G29" s="39">
        <f>'[5]вспомогат'!I27</f>
        <v>41.75591837494992</v>
      </c>
      <c r="H29" s="35">
        <f>'[5]вспомогат'!J27</f>
        <v>-938041.3200000003</v>
      </c>
      <c r="I29" s="36">
        <f>'[5]вспомогат'!K27</f>
        <v>99.9821432007162</v>
      </c>
      <c r="J29" s="37">
        <f>'[5]вспомогат'!L27</f>
        <v>-1893.3300000000745</v>
      </c>
    </row>
    <row r="30" spans="1:10" ht="12.75">
      <c r="A30" s="32" t="s">
        <v>32</v>
      </c>
      <c r="B30" s="33">
        <f>'[5]вспомогат'!B28</f>
        <v>30186337</v>
      </c>
      <c r="C30" s="33">
        <f>'[5]вспомогат'!C28</f>
        <v>20173023</v>
      </c>
      <c r="D30" s="38">
        <f>'[5]вспомогат'!D28</f>
        <v>2773760</v>
      </c>
      <c r="E30" s="33">
        <f>'[5]вспомогат'!G28</f>
        <v>19704810.4</v>
      </c>
      <c r="F30" s="38">
        <f>'[5]вспомогат'!H28</f>
        <v>1008520.0299999975</v>
      </c>
      <c r="G30" s="39">
        <f>'[5]вспомогат'!I28</f>
        <v>36.3593111877018</v>
      </c>
      <c r="H30" s="35">
        <f>'[5]вспомогат'!J28</f>
        <v>-1765239.9700000025</v>
      </c>
      <c r="I30" s="36">
        <f>'[5]вспомогат'!K28</f>
        <v>97.67901617918146</v>
      </c>
      <c r="J30" s="37">
        <f>'[5]вспомогат'!L28</f>
        <v>-468212.6000000015</v>
      </c>
    </row>
    <row r="31" spans="1:10" ht="12.75">
      <c r="A31" s="32" t="s">
        <v>33</v>
      </c>
      <c r="B31" s="33">
        <f>'[5]вспомогат'!B29</f>
        <v>52955364</v>
      </c>
      <c r="C31" s="33">
        <f>'[5]вспомогат'!C29</f>
        <v>37664428</v>
      </c>
      <c r="D31" s="38">
        <f>'[5]вспомогат'!D29</f>
        <v>5176551</v>
      </c>
      <c r="E31" s="33">
        <f>'[5]вспомогат'!G29</f>
        <v>40195450.52</v>
      </c>
      <c r="F31" s="38">
        <f>'[5]вспомогат'!H29</f>
        <v>2103824.7600000054</v>
      </c>
      <c r="G31" s="39">
        <f>'[5]вспомогат'!I29</f>
        <v>40.64143789948182</v>
      </c>
      <c r="H31" s="35">
        <f>'[5]вспомогат'!J29</f>
        <v>-3072726.2399999946</v>
      </c>
      <c r="I31" s="36">
        <f>'[5]вспомогат'!K29</f>
        <v>106.7199282038745</v>
      </c>
      <c r="J31" s="37">
        <f>'[5]вспомогат'!L29</f>
        <v>2531022.5200000033</v>
      </c>
    </row>
    <row r="32" spans="1:10" ht="12.75">
      <c r="A32" s="32" t="s">
        <v>34</v>
      </c>
      <c r="B32" s="33">
        <f>'[5]вспомогат'!B30</f>
        <v>23439722</v>
      </c>
      <c r="C32" s="33">
        <f>'[5]вспомогат'!C30</f>
        <v>16411299</v>
      </c>
      <c r="D32" s="38">
        <f>'[5]вспомогат'!D30</f>
        <v>2255380</v>
      </c>
      <c r="E32" s="33">
        <f>'[5]вспомогат'!G30</f>
        <v>16469042.39</v>
      </c>
      <c r="F32" s="38">
        <f>'[5]вспомогат'!H30</f>
        <v>732169.5700000003</v>
      </c>
      <c r="G32" s="39">
        <f>'[5]вспомогат'!I30</f>
        <v>32.46324654825352</v>
      </c>
      <c r="H32" s="35">
        <f>'[5]вспомогат'!J30</f>
        <v>-1523210.4299999997</v>
      </c>
      <c r="I32" s="36">
        <f>'[5]вспомогат'!K30</f>
        <v>100.35185142870166</v>
      </c>
      <c r="J32" s="37">
        <f>'[5]вспомогат'!L30</f>
        <v>57743.390000000596</v>
      </c>
    </row>
    <row r="33" spans="1:10" ht="12.75">
      <c r="A33" s="32" t="s">
        <v>35</v>
      </c>
      <c r="B33" s="33">
        <f>'[5]вспомогат'!B31</f>
        <v>25644873</v>
      </c>
      <c r="C33" s="33">
        <f>'[5]вспомогат'!C31</f>
        <v>17796660</v>
      </c>
      <c r="D33" s="38">
        <f>'[5]вспомогат'!D31</f>
        <v>2622716</v>
      </c>
      <c r="E33" s="33">
        <f>'[5]вспомогат'!G31</f>
        <v>17395287.36</v>
      </c>
      <c r="F33" s="38">
        <f>'[5]вспомогат'!H31</f>
        <v>960124.5</v>
      </c>
      <c r="G33" s="39">
        <f>'[5]вспомогат'!I31</f>
        <v>36.608023895839274</v>
      </c>
      <c r="H33" s="35">
        <f>'[5]вспомогат'!J31</f>
        <v>-1662591.5</v>
      </c>
      <c r="I33" s="36">
        <f>'[5]вспомогат'!K31</f>
        <v>97.74467433776898</v>
      </c>
      <c r="J33" s="37">
        <f>'[5]вспомогат'!L31</f>
        <v>-401372.6400000006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5736994</v>
      </c>
      <c r="D34" s="38">
        <f>'[5]вспомогат'!D32</f>
        <v>970875</v>
      </c>
      <c r="E34" s="33">
        <f>'[5]вспомогат'!G32</f>
        <v>6677938.72</v>
      </c>
      <c r="F34" s="38">
        <f>'[5]вспомогат'!H32</f>
        <v>792559.0599999996</v>
      </c>
      <c r="G34" s="39">
        <f>'[5]вспомогат'!I32</f>
        <v>81.63348113814854</v>
      </c>
      <c r="H34" s="35">
        <f>'[5]вспомогат'!J32</f>
        <v>-178315.9400000004</v>
      </c>
      <c r="I34" s="36">
        <f>'[5]вспомогат'!K32</f>
        <v>116.40135443753297</v>
      </c>
      <c r="J34" s="37">
        <f>'[5]вспомогат'!L32</f>
        <v>940944.7199999997</v>
      </c>
    </row>
    <row r="35" spans="1:10" ht="12.75">
      <c r="A35" s="32" t="s">
        <v>37</v>
      </c>
      <c r="B35" s="33">
        <f>'[5]вспомогат'!B33</f>
        <v>20454169</v>
      </c>
      <c r="C35" s="33">
        <f>'[5]вспомогат'!C33</f>
        <v>15498462</v>
      </c>
      <c r="D35" s="38">
        <f>'[5]вспомогат'!D33</f>
        <v>2037980</v>
      </c>
      <c r="E35" s="33">
        <f>'[5]вспомогат'!G33</f>
        <v>15751704.71</v>
      </c>
      <c r="F35" s="38">
        <f>'[5]вспомогат'!H33</f>
        <v>688275.0600000005</v>
      </c>
      <c r="G35" s="39">
        <f>'[5]вспомогат'!I33</f>
        <v>33.77241484214764</v>
      </c>
      <c r="H35" s="35">
        <f>'[5]вспомогат'!J33</f>
        <v>-1349704.9399999995</v>
      </c>
      <c r="I35" s="36">
        <f>'[5]вспомогат'!K33</f>
        <v>101.63398606906931</v>
      </c>
      <c r="J35" s="37">
        <f>'[5]вспомогат'!L33</f>
        <v>253242.7100000009</v>
      </c>
    </row>
    <row r="36" spans="1:10" ht="12.75">
      <c r="A36" s="32" t="s">
        <v>38</v>
      </c>
      <c r="B36" s="33">
        <f>'[5]вспомогат'!B34</f>
        <v>15034999</v>
      </c>
      <c r="C36" s="33">
        <f>'[5]вспомогат'!C34</f>
        <v>10895887</v>
      </c>
      <c r="D36" s="38">
        <f>'[5]вспомогат'!D34</f>
        <v>1454073</v>
      </c>
      <c r="E36" s="33">
        <f>'[5]вспомогат'!G34</f>
        <v>12098905.08</v>
      </c>
      <c r="F36" s="38">
        <f>'[5]вспомогат'!H34</f>
        <v>693685.75</v>
      </c>
      <c r="G36" s="39">
        <f>'[5]вспомогат'!I34</f>
        <v>47.70639094460869</v>
      </c>
      <c r="H36" s="35">
        <f>'[5]вспомогат'!J34</f>
        <v>-760387.25</v>
      </c>
      <c r="I36" s="36">
        <f>'[5]вспомогат'!K34</f>
        <v>111.04102933519778</v>
      </c>
      <c r="J36" s="37">
        <f>'[5]вспомогат'!L34</f>
        <v>1203018.08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25622351</v>
      </c>
      <c r="D37" s="38">
        <f>'[5]вспомогат'!D35</f>
        <v>3599651</v>
      </c>
      <c r="E37" s="33">
        <f>'[5]вспомогат'!G35</f>
        <v>25521633.05</v>
      </c>
      <c r="F37" s="38">
        <f>'[5]вспомогат'!H35</f>
        <v>1038021.370000001</v>
      </c>
      <c r="G37" s="39">
        <f>'[5]вспомогат'!I35</f>
        <v>28.836722504487273</v>
      </c>
      <c r="H37" s="35">
        <f>'[5]вспомогат'!J35</f>
        <v>-2561629.629999999</v>
      </c>
      <c r="I37" s="36">
        <f>'[5]вспомогат'!K35</f>
        <v>99.60691370592808</v>
      </c>
      <c r="J37" s="37">
        <f>'[5]вспомогат'!L35</f>
        <v>-100717.94999999925</v>
      </c>
    </row>
    <row r="38" spans="1:10" ht="18.75" customHeight="1">
      <c r="A38" s="51" t="s">
        <v>40</v>
      </c>
      <c r="B38" s="42">
        <f>SUM(B18:B37)</f>
        <v>554728469</v>
      </c>
      <c r="C38" s="42">
        <f>SUM(C18:C37)</f>
        <v>392895317</v>
      </c>
      <c r="D38" s="42">
        <f>SUM(D18:D37)</f>
        <v>55019061</v>
      </c>
      <c r="E38" s="42">
        <f>SUM(E18:E37)</f>
        <v>396417691.61</v>
      </c>
      <c r="F38" s="42">
        <f>SUM(F18:F37)</f>
        <v>21231388.310000006</v>
      </c>
      <c r="G38" s="43">
        <f>F38/D38*100</f>
        <v>38.58915060364263</v>
      </c>
      <c r="H38" s="42">
        <f>SUM(H18:H37)</f>
        <v>-33787672.69</v>
      </c>
      <c r="I38" s="44">
        <f>E38/C38*100</f>
        <v>100.89651733110374</v>
      </c>
      <c r="J38" s="42">
        <f>SUM(J18:J37)</f>
        <v>3522374.610000006</v>
      </c>
    </row>
    <row r="39" spans="1:10" ht="20.25" customHeight="1">
      <c r="A39" s="52" t="s">
        <v>41</v>
      </c>
      <c r="B39" s="53">
        <f>'[5]вспомогат'!B36</f>
        <v>3652985408</v>
      </c>
      <c r="C39" s="53">
        <f>'[5]вспомогат'!C36</f>
        <v>2615102036</v>
      </c>
      <c r="D39" s="53">
        <f>'[5]вспомогат'!D36</f>
        <v>319868893</v>
      </c>
      <c r="E39" s="53">
        <f>'[5]вспомогат'!G36</f>
        <v>2494779405.6900005</v>
      </c>
      <c r="F39" s="53">
        <f>'[5]вспомогат'!H36</f>
        <v>134132090.62000003</v>
      </c>
      <c r="G39" s="54">
        <f>'[5]вспомогат'!I36</f>
        <v>41.93345884996702</v>
      </c>
      <c r="H39" s="53">
        <f>'[5]вспомогат'!J36</f>
        <v>-185736802.37999994</v>
      </c>
      <c r="I39" s="54">
        <f>'[5]вспомогат'!K36</f>
        <v>95.39893171839512</v>
      </c>
      <c r="J39" s="53">
        <f>'[5]вспомогат'!L36</f>
        <v>-120322630.30999985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14.09.2012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2012-09-17T04:37:30Z</dcterms:created>
  <dcterms:modified xsi:type="dcterms:W3CDTF">2012-09-17T04:37:46Z</dcterms:modified>
  <cp:category/>
  <cp:version/>
  <cp:contentType/>
  <cp:contentStatus/>
</cp:coreProperties>
</file>