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1">'[2]01.01.99'!#REF!</definedName>
    <definedName name="_22" localSheetId="0">#REF!</definedName>
    <definedName name="_22">#REF!</definedName>
    <definedName name="_А120211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A50">'[6]Пер'!$N$34</definedName>
    <definedName name="A51">'[6]Пер'!$N$33</definedName>
    <definedName name="AVT">#REF!</definedName>
    <definedName name="BEC">#REF!</definedName>
    <definedName name="DKS">#REF!</definedName>
    <definedName name="dodik">#REF!</definedName>
    <definedName name="DON1KC">#REF!</definedName>
    <definedName name="Dt">#REF!</definedName>
    <definedName name="HAV80">#REF!</definedName>
    <definedName name="HAVSTJAG">#REF!</definedName>
    <definedName name="HKC">#REF!</definedName>
    <definedName name="HSKC">#REF!</definedName>
    <definedName name="M">'[6]Пер'!$N$34</definedName>
    <definedName name="Mes">#REF!</definedName>
    <definedName name="Mes_Txt">#REF!</definedName>
    <definedName name="Mes_Txt2">#REF!</definedName>
    <definedName name="mes09">#REF!</definedName>
    <definedName name="Mes1">#REF!</definedName>
    <definedName name="Mes2">#REF!</definedName>
    <definedName name="MTS">'[15]Пер'!$N$33</definedName>
    <definedName name="MTS_Txt">#REF!</definedName>
    <definedName name="N">'[6]Пер'!$N$33</definedName>
    <definedName name="NAVDON">#REF!</definedName>
    <definedName name="NDO">#REF!</definedName>
    <definedName name="NK">#REF!</definedName>
    <definedName name="NKS">#REF!</definedName>
    <definedName name="NS80">#REF!</definedName>
    <definedName name="NST">#REF!</definedName>
    <definedName name="NSTS">#REF!</definedName>
    <definedName name="PCH3">#REF!</definedName>
    <definedName name="PV3">#REF!</definedName>
    <definedName name="qqqq">#REF!</definedName>
    <definedName name="zloch">#REF!</definedName>
    <definedName name="ZmUpl">#REF!</definedName>
    <definedName name="Банк">'[18]Начни с меня'!$J$9</definedName>
    <definedName name="Банк_день">'[18]Начни с меня'!$F$9</definedName>
    <definedName name="Банк_день_березень">'[18]Начни с меня'!$F$12</definedName>
    <definedName name="Банк_день_вересень">'[18]Начни с меня'!$F$18</definedName>
    <definedName name="Банк_день_грудень">'[18]Начни с меня'!$F$21</definedName>
    <definedName name="Банк_день_жовтень">'[18]Начни с меня'!$F$19</definedName>
    <definedName name="Банк_день_квітень">'[18]Начни с меня'!$F$13</definedName>
    <definedName name="Банк_день_липень">'[18]Начни с меня'!$F$16</definedName>
    <definedName name="Банк_день_листопад">'[18]Начни с меня'!$F$20</definedName>
    <definedName name="Банк_день_лютий">'[18]Начни с меня'!$F$11</definedName>
    <definedName name="Банк_день_серпень">'[18]Начни с меня'!$F$17</definedName>
    <definedName name="Банк_день_січень">'[18]Начни с меня'!$F$10</definedName>
    <definedName name="Банк_день_травень">'[18]Начни с меня'!$F$14</definedName>
    <definedName name="Банк_день_червень">'[18]Начни с меня'!$F$15</definedName>
    <definedName name="Банк_рік">'[18]Начни с меня'!$D$9</definedName>
    <definedName name="банку">'[19]Начни с меня'!$F$16</definedName>
    <definedName name="БББ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в">'[20]основная(1)'!$B$4:$F$6</definedName>
    <definedName name="вс" localSheetId="0">#REF!</definedName>
    <definedName name="вс">#REF!</definedName>
    <definedName name="график">#REF!</definedName>
    <definedName name="груд_99" localSheetId="0">#REF!</definedName>
    <definedName name="груд_99">#REF!</definedName>
    <definedName name="Дата">'[21]ЗДМмісяць'!$C$2</definedName>
    <definedName name="ДБ_факт_рік">'[22]ЗДМРік'!$I$9:$I$35</definedName>
    <definedName name="ДБпл_живі_міс">#REF!</definedName>
    <definedName name="ДБпл_живі_рік">#REF!</definedName>
    <definedName name="ДБпл_прогн_міс_дата">#REF!</definedName>
    <definedName name="ДБпл_прогн_рік_дата">#REF!</definedName>
    <definedName name="ДБпл_факт_міс">#REF!</definedName>
    <definedName name="ДБпл_факт_рік">#REF!</definedName>
    <definedName name="День">'[21]ЗДМмісяць'!$G$1</definedName>
    <definedName name="Друк">'[18]Начни с меня'!$C$23</definedName>
    <definedName name="_xlnm.Print_Titles" localSheetId="0">'виконання'!$A:$A,'виконання'!$5:$9</definedName>
    <definedName name="ЗБ_факт_рік">'[22]ЗДМРік'!$E$9:$E$35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ісяць1">'[18]Начни с меня'!$C$9</definedName>
    <definedName name="Місяць2">'[18]Начни с меня'!$H$9</definedName>
    <definedName name="ммм">#REF!</definedName>
    <definedName name="_xlnm.Print_Area" localSheetId="0">'виконання'!$A$5:$J$42</definedName>
    <definedName name="оррр" localSheetId="0">#REF!</definedName>
    <definedName name="оррр">#REF!</definedName>
    <definedName name="разом_3_порівн_" localSheetId="0">#REF!</definedName>
    <definedName name="разом_3_порівн_">#REF!</definedName>
    <definedName name="Рік">'[21]ЗДМмісяць'!$C$1</definedName>
    <definedName name="розрах">'[24]Пер'!$N$33</definedName>
    <definedName name="Список_областей">'[21]ЗДМмісяць'!$A$9:$A$35</definedName>
    <definedName name="тБюджет">'[25]D'!$AC$8</definedName>
    <definedName name="ТекГод">'[25]D'!$AC$7</definedName>
    <definedName name="Текст_дата">'[21]ЗДМмісяць'!$F$2</definedName>
    <definedName name="тПериод">'[25]D'!$AC$9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<sst xmlns="http://schemas.openxmlformats.org/spreadsheetml/2006/main" count="47" uniqueCount="42">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</sst>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#,##0.0_);\-#,##0.0"/>
    <numFmt numFmtId="170" formatCode="0.0"/>
    <numFmt numFmtId="171" formatCode="#,##0.0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* #,##0.00\ _р_._-;\-* #,##0.00\ _р_._-;_-* &quot;-&quot;??\ _р_._-;_-@_-"/>
    <numFmt numFmtId="175" formatCode="\$#.00"/>
    <numFmt numFmtId="176" formatCode="#.00"/>
    <numFmt numFmtId="177" formatCode="%#.00"/>
    <numFmt numFmtId="178" formatCode="#."/>
    <numFmt numFmtId="179" formatCode="#,##0\ &quot;z?&quot;;[Red]\-#,##0\ &quot;z?&quot;"/>
    <numFmt numFmtId="180" formatCode="#,##0.00\ &quot;z?&quot;;[Red]\-#,##0.00\ &quot;z?&quot;"/>
    <numFmt numFmtId="181" formatCode="_-* #,##0\ _р_._-;\-* #,##0\ _р_._-;_-* &quot;-&quot;\ _р_._-;_-@_-"/>
    <numFmt numFmtId="182" formatCode="_-* #,##0\ &quot;р.&quot;_-;\-* #,##0\ &quot;р.&quot;_-;_-* &quot;-&quot;\ &quot;р.&quot;_-;_-@_-"/>
    <numFmt numFmtId="183" formatCode="_-* #,##0.00\ &quot;р.&quot;_-;\-* #,##0.00\ &quot;р.&quot;_-;_-* &quot;-&quot;??\ &quot;р.&quot;_-;_-@_-"/>
    <numFmt numFmtId="184" formatCode="_-* #,##0\ _z_?_-;\-* #,##0\ _z_?_-;_-* &quot;-&quot;\ _z_?_-;_-@_-"/>
    <numFmt numFmtId="185" formatCode="_-* #,##0.00\ _z_?_-;\-* #,##0.00\ _z_?_-;_-* &quot;-&quot;??\ _z_?_-;_-@_-"/>
    <numFmt numFmtId="186" formatCode="#,##0.\-"/>
  </numFmts>
  <fonts count="67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name val="Helv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1"/>
      <color indexed="9"/>
      <name val="Calibri"/>
      <family val="2"/>
    </font>
    <font>
      <sz val="14"/>
      <color indexed="9"/>
      <name val="Times New Roman"/>
      <family val="2"/>
    </font>
    <font>
      <sz val="10"/>
      <name val="Arial CE"/>
      <family val="0"/>
    </font>
    <font>
      <sz val="9"/>
      <name val="PL Arial"/>
      <family val="0"/>
    </font>
    <font>
      <sz val="10"/>
      <name val="PL Arial"/>
      <family val="0"/>
    </font>
    <font>
      <sz val="10"/>
      <name val="Arial"/>
      <family val="2"/>
    </font>
    <font>
      <i/>
      <sz val="10"/>
      <color indexed="8"/>
      <name val="Courier"/>
      <family val="0"/>
    </font>
    <font>
      <u val="single"/>
      <sz val="10"/>
      <color indexed="36"/>
      <name val="Arial Cyr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2"/>
      <name val="UkrainianPragmatica"/>
      <family val="0"/>
    </font>
    <font>
      <b/>
      <sz val="14"/>
      <name val="PL Arial"/>
      <family val="0"/>
    </font>
    <font>
      <sz val="14"/>
      <color indexed="62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sz val="14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sz val="14"/>
      <color indexed="10"/>
      <name val="Times New Roman"/>
      <family val="2"/>
    </font>
    <font>
      <b/>
      <sz val="11"/>
      <color indexed="8"/>
      <name val="Calibri"/>
      <family val="2"/>
    </font>
    <font>
      <b/>
      <sz val="14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4"/>
      <color indexed="10"/>
      <name val="Times New Roman"/>
      <family val="2"/>
    </font>
    <font>
      <u val="single"/>
      <sz val="7.5"/>
      <color indexed="36"/>
      <name val="Arial Cyr"/>
      <family val="0"/>
    </font>
    <font>
      <b/>
      <sz val="14"/>
      <color indexed="8"/>
      <name val="Times New Roman"/>
      <family val="2"/>
    </font>
    <font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1"/>
      <color indexed="23"/>
      <name val="Calibri"/>
      <family val="2"/>
    </font>
    <font>
      <b/>
      <sz val="14"/>
      <color indexed="63"/>
      <name val="Times New Roman"/>
      <family val="2"/>
    </font>
    <font>
      <sz val="11"/>
      <color indexed="52"/>
      <name val="Calibri"/>
      <family val="2"/>
    </font>
    <font>
      <sz val="14"/>
      <color indexed="19"/>
      <name val="Times New Roman"/>
      <family val="2"/>
    </font>
    <font>
      <i/>
      <sz val="14"/>
      <color indexed="23"/>
      <name val="Times New Roman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1">
      <alignment/>
      <protection locked="0"/>
    </xf>
    <xf numFmtId="4" fontId="4" fillId="0" borderId="0">
      <alignment/>
      <protection locked="0"/>
    </xf>
    <xf numFmtId="176" fontId="4" fillId="0" borderId="0">
      <alignment/>
      <protection locked="0"/>
    </xf>
    <xf numFmtId="4" fontId="4" fillId="0" borderId="0">
      <alignment/>
      <protection locked="0"/>
    </xf>
    <xf numFmtId="176" fontId="4" fillId="0" borderId="0">
      <alignment/>
      <protection locked="0"/>
    </xf>
    <xf numFmtId="175" fontId="4" fillId="0" borderId="0">
      <alignment/>
      <protection locked="0"/>
    </xf>
    <xf numFmtId="0" fontId="4" fillId="0" borderId="0">
      <alignment/>
      <protection locked="0"/>
    </xf>
    <xf numFmtId="178" fontId="5" fillId="0" borderId="0">
      <alignment/>
      <protection locked="0"/>
    </xf>
    <xf numFmtId="178" fontId="5" fillId="0" borderId="0">
      <alignment/>
      <protection locked="0"/>
    </xf>
    <xf numFmtId="178" fontId="4" fillId="0" borderId="1">
      <alignment/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9" fontId="11" fillId="0" borderId="0">
      <alignment/>
      <protection/>
    </xf>
    <xf numFmtId="4" fontId="12" fillId="0" borderId="0" applyFill="0" applyBorder="0" applyProtection="0">
      <alignment horizontal="right"/>
    </xf>
    <xf numFmtId="3" fontId="12" fillId="0" borderId="0" applyFill="0" applyBorder="0" applyProtection="0">
      <alignment/>
    </xf>
    <xf numFmtId="4" fontId="12" fillId="0" borderId="0">
      <alignment/>
      <protection/>
    </xf>
    <xf numFmtId="3" fontId="12" fillId="0" borderId="0">
      <alignment/>
      <protection/>
    </xf>
    <xf numFmtId="18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" fontId="11" fillId="0" borderId="0">
      <alignment/>
      <protection/>
    </xf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1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14" fillId="0" borderId="0">
      <alignment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6" fontId="16" fillId="19" borderId="0">
      <alignment/>
      <protection/>
    </xf>
    <xf numFmtId="0" fontId="17" fillId="20" borderId="0">
      <alignment/>
      <protection/>
    </xf>
    <xf numFmtId="186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10" fontId="12" fillId="21" borderId="0" applyFill="0" applyBorder="0" applyProtection="0">
      <alignment horizontal="center"/>
    </xf>
    <xf numFmtId="1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0" fontId="11" fillId="0" borderId="0">
      <alignment horizontal="center"/>
      <protection/>
    </xf>
    <xf numFmtId="0" fontId="21" fillId="21" borderId="0">
      <alignment/>
      <protection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9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26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22" fillId="13" borderId="2" applyNumberFormat="0" applyAlignment="0" applyProtection="0"/>
    <xf numFmtId="0" fontId="23" fillId="7" borderId="2" applyNumberFormat="0" applyAlignment="0" applyProtection="0"/>
    <xf numFmtId="0" fontId="24" fillId="21" borderId="3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" borderId="0" applyNumberFormat="0" applyBorder="0" applyAlignment="0" applyProtection="0"/>
    <xf numFmtId="0" fontId="45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10" borderId="11" applyNumberFormat="0" applyFont="0" applyAlignment="0" applyProtection="0"/>
    <xf numFmtId="0" fontId="31" fillId="10" borderId="11" applyNumberFormat="0" applyFont="0" applyAlignment="0" applyProtection="0"/>
    <xf numFmtId="9" fontId="1" fillId="0" borderId="0" applyFont="0" applyFill="0" applyBorder="0" applyAlignment="0" applyProtection="0"/>
    <xf numFmtId="0" fontId="47" fillId="28" borderId="3" applyNumberFormat="0" applyAlignment="0" applyProtection="0"/>
    <xf numFmtId="0" fontId="48" fillId="0" borderId="12" applyNumberFormat="0" applyFill="0" applyAlignment="0" applyProtection="0"/>
    <xf numFmtId="0" fontId="49" fillId="13" borderId="0" applyNumberFormat="0" applyBorder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4" borderId="0" applyNumberFormat="0" applyBorder="0" applyAlignment="0" applyProtection="0"/>
    <xf numFmtId="177" fontId="4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54" fillId="0" borderId="0" xfId="0" applyNumberFormat="1" applyFont="1" applyFill="1" applyBorder="1" applyAlignment="1" applyProtection="1">
      <alignment/>
      <protection/>
    </xf>
    <xf numFmtId="0" fontId="5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0" fillId="0" borderId="16" xfId="0" applyNumberFormat="1" applyFill="1" applyBorder="1" applyAlignment="1" applyProtection="1">
      <alignment/>
      <protection/>
    </xf>
    <xf numFmtId="0" fontId="55" fillId="0" borderId="13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54" fillId="0" borderId="18" xfId="0" applyNumberFormat="1" applyFont="1" applyFill="1" applyBorder="1" applyAlignment="1" applyProtection="1">
      <alignment/>
      <protection/>
    </xf>
    <xf numFmtId="0" fontId="55" fillId="0" borderId="17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4" fillId="0" borderId="21" xfId="0" applyNumberFormat="1" applyFont="1" applyFill="1" applyBorder="1" applyAlignment="1" applyProtection="1">
      <alignment/>
      <protection/>
    </xf>
    <xf numFmtId="0" fontId="54" fillId="0" borderId="22" xfId="0" applyNumberFormat="1" applyFont="1" applyFill="1" applyBorder="1" applyAlignment="1" applyProtection="1">
      <alignment/>
      <protection/>
    </xf>
    <xf numFmtId="0" fontId="55" fillId="0" borderId="21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6" fillId="0" borderId="13" xfId="0" applyNumberFormat="1" applyFont="1" applyFill="1" applyBorder="1" applyAlignment="1" applyProtection="1">
      <alignment horizontal="center"/>
      <protection/>
    </xf>
    <xf numFmtId="0" fontId="56" fillId="0" borderId="14" xfId="0" applyNumberFormat="1" applyFont="1" applyFill="1" applyBorder="1" applyAlignment="1" applyProtection="1">
      <alignment horizontal="center"/>
      <protection/>
    </xf>
    <xf numFmtId="0" fontId="56" fillId="0" borderId="15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ill="1" applyBorder="1" applyAlignment="1" applyProtection="1">
      <alignment/>
      <protection/>
    </xf>
    <xf numFmtId="0" fontId="55" fillId="0" borderId="24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4" fillId="0" borderId="24" xfId="0" applyNumberFormat="1" applyFont="1" applyFill="1" applyBorder="1" applyAlignment="1" applyProtection="1">
      <alignment/>
      <protection/>
    </xf>
    <xf numFmtId="0" fontId="54" fillId="0" borderId="21" xfId="0" applyNumberFormat="1" applyFont="1" applyFill="1" applyBorder="1" applyAlignment="1" applyProtection="1">
      <alignment/>
      <protection/>
    </xf>
    <xf numFmtId="0" fontId="57" fillId="0" borderId="25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2" fillId="0" borderId="0" xfId="0" applyAlignment="1">
      <alignment/>
    </xf>
    <xf numFmtId="3" fontId="58" fillId="0" borderId="0" xfId="0" applyFont="1" applyAlignment="1">
      <alignment horizontal="right" vertical="center"/>
    </xf>
    <xf numFmtId="171" fontId="58" fillId="0" borderId="0" xfId="0" applyNumberFormat="1" applyFont="1" applyAlignment="1">
      <alignment horizontal="right" vertical="center"/>
    </xf>
    <xf numFmtId="3" fontId="56" fillId="0" borderId="0" xfId="0" applyNumberFormat="1" applyFont="1" applyFill="1" applyBorder="1" applyAlignment="1" applyProtection="1">
      <alignment horizontal="right" vertical="top"/>
      <protection/>
    </xf>
    <xf numFmtId="168" fontId="55" fillId="0" borderId="0" xfId="0" applyFont="1" applyAlignment="1">
      <alignment horizontal="right" vertical="top"/>
    </xf>
    <xf numFmtId="3" fontId="55" fillId="0" borderId="0" xfId="0" applyFont="1" applyAlignment="1">
      <alignment horizontal="right" vertical="top"/>
    </xf>
    <xf numFmtId="3" fontId="59" fillId="0" borderId="0" xfId="0" applyFont="1" applyAlignment="1">
      <alignment horizontal="right" vertical="center"/>
    </xf>
    <xf numFmtId="170" fontId="56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60" fillId="0" borderId="0" xfId="0" applyFont="1" applyAlignment="1">
      <alignment/>
    </xf>
    <xf numFmtId="3" fontId="61" fillId="0" borderId="0" xfId="0" applyFont="1" applyAlignment="1">
      <alignment horizontal="right"/>
    </xf>
    <xf numFmtId="170" fontId="62" fillId="0" borderId="0" xfId="0" applyNumberFormat="1" applyFont="1" applyFill="1" applyBorder="1" applyAlignment="1" applyProtection="1">
      <alignment horizontal="right"/>
      <protection/>
    </xf>
    <xf numFmtId="168" fontId="63" fillId="0" borderId="0" xfId="0" applyFont="1" applyAlignment="1">
      <alignment horizontal="right"/>
    </xf>
    <xf numFmtId="3" fontId="58" fillId="0" borderId="0" xfId="0" applyFont="1" applyAlignment="1">
      <alignment horizontal="right"/>
    </xf>
    <xf numFmtId="3" fontId="59" fillId="0" borderId="0" xfId="0" applyFont="1" applyAlignment="1">
      <alignment horizontal="right"/>
    </xf>
    <xf numFmtId="170" fontId="56" fillId="0" borderId="0" xfId="0" applyNumberFormat="1" applyFont="1" applyFill="1" applyBorder="1" applyAlignment="1" applyProtection="1">
      <alignment horizontal="right"/>
      <protection/>
    </xf>
    <xf numFmtId="3" fontId="56" fillId="0" borderId="0" xfId="0" applyNumberFormat="1" applyFont="1" applyFill="1" applyBorder="1" applyAlignment="1" applyProtection="1">
      <alignment horizontal="right"/>
      <protection/>
    </xf>
    <xf numFmtId="168" fontId="55" fillId="0" borderId="0" xfId="0" applyFont="1" applyAlignment="1">
      <alignment horizontal="right"/>
    </xf>
    <xf numFmtId="3" fontId="55" fillId="0" borderId="0" xfId="0" applyFont="1" applyAlignment="1">
      <alignment horizontal="right"/>
    </xf>
    <xf numFmtId="0" fontId="60" fillId="0" borderId="0" xfId="0" applyFont="1" applyAlignment="1">
      <alignment horizontal="left"/>
    </xf>
    <xf numFmtId="0" fontId="64" fillId="0" borderId="0" xfId="0" applyNumberFormat="1" applyFont="1" applyFill="1" applyBorder="1" applyAlignment="1" applyProtection="1">
      <alignment/>
      <protection/>
    </xf>
    <xf numFmtId="3" fontId="65" fillId="0" borderId="0" xfId="0" applyNumberFormat="1" applyFont="1" applyFill="1" applyBorder="1" applyAlignment="1" applyProtection="1">
      <alignment/>
      <protection/>
    </xf>
    <xf numFmtId="171" fontId="65" fillId="0" borderId="0" xfId="0" applyNumberFormat="1" applyFont="1" applyFill="1" applyBorder="1" applyAlignment="1" applyProtection="1">
      <alignment/>
      <protection/>
    </xf>
    <xf numFmtId="3" fontId="59" fillId="0" borderId="0" xfId="0" applyNumberFormat="1" applyFont="1" applyFill="1" applyBorder="1" applyAlignment="1" applyProtection="1">
      <alignment horizontal="right" vertical="center"/>
      <protection/>
    </xf>
    <xf numFmtId="171" fontId="59" fillId="0" borderId="0" xfId="0" applyNumberFormat="1" applyFont="1" applyFill="1" applyBorder="1" applyAlignment="1" applyProtection="1">
      <alignment horizontal="right" vertical="center"/>
      <protection/>
    </xf>
    <xf numFmtId="3" fontId="55" fillId="0" borderId="0" xfId="0" applyFont="1" applyAlignment="1">
      <alignment horizontal="center" vertical="center"/>
    </xf>
    <xf numFmtId="3" fontId="66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</cellXfs>
  <cellStyles count="211">
    <cellStyle name="Normal" xfId="0"/>
    <cellStyle name="RowLevel_2" xfId="5"/>
    <cellStyle name="’ћѓћ‚›‰" xfId="16"/>
    <cellStyle name="”€ќђќ‘ћ‚›‰" xfId="17"/>
    <cellStyle name="”€љ‘€ђћ‚ђќќ›‰" xfId="18"/>
    <cellStyle name="”ќђќ‘ћ‚›‰" xfId="19"/>
    <cellStyle name="”љ‘ђћ‚ђќќ›‰" xfId="20"/>
    <cellStyle name="„…ќ…†ќ›‰" xfId="21"/>
    <cellStyle name="„ђ’ђ" xfId="22"/>
    <cellStyle name="‡ђѓћ‹ћ‚ћљ1" xfId="23"/>
    <cellStyle name="‡ђѓћ‹ћ‚ћљ2" xfId="24"/>
    <cellStyle name="€’ћѓћ‚›‰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20% – Акцентування1" xfId="32"/>
    <cellStyle name="20% – Акцентування2" xfId="33"/>
    <cellStyle name="20% – Акцентування3" xfId="34"/>
    <cellStyle name="20% – Акцентування4" xfId="35"/>
    <cellStyle name="20% – Акцентування5" xfId="36"/>
    <cellStyle name="20% – Акцентування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40% – Акцентування1" xfId="44"/>
    <cellStyle name="40% – Акцентування2" xfId="45"/>
    <cellStyle name="40% – Акцентування3" xfId="46"/>
    <cellStyle name="40% – Акцентування4" xfId="47"/>
    <cellStyle name="40% – Акцентування5" xfId="48"/>
    <cellStyle name="40% – Акцентування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60% – Акцентування1" xfId="56"/>
    <cellStyle name="60% – Акцентування2" xfId="57"/>
    <cellStyle name="60% – Акцентування3" xfId="58"/>
    <cellStyle name="60% – Акцентування4" xfId="59"/>
    <cellStyle name="60% – Акцентування5" xfId="60"/>
    <cellStyle name="60% – Акцентування6" xfId="61"/>
    <cellStyle name="Aaia?iue [0]_laroux" xfId="62"/>
    <cellStyle name="Aaia?iue_laroux" xfId="63"/>
    <cellStyle name="C?O" xfId="64"/>
    <cellStyle name="Cena$" xfId="65"/>
    <cellStyle name="CenaZ?" xfId="66"/>
    <cellStyle name="Ceny$" xfId="67"/>
    <cellStyle name="CenyZ?" xfId="68"/>
    <cellStyle name="Comma [0]_1996-1997-план 10 місяців" xfId="69"/>
    <cellStyle name="Comma_1996-1997-план 10 місяців" xfId="70"/>
    <cellStyle name="Currency [0]_1996-1997-план 10 місяців" xfId="71"/>
    <cellStyle name="Currency_1996-1997-план 10 місяців" xfId="72"/>
    <cellStyle name="Data" xfId="73"/>
    <cellStyle name="Dziesietny [0]_Arkusz1" xfId="74"/>
    <cellStyle name="Dziesietny_Arkusz1" xfId="75"/>
    <cellStyle name="F2" xfId="76"/>
    <cellStyle name="F3" xfId="77"/>
    <cellStyle name="F4" xfId="78"/>
    <cellStyle name="F5" xfId="79"/>
    <cellStyle name="F6" xfId="80"/>
    <cellStyle name="F7" xfId="81"/>
    <cellStyle name="F8" xfId="82"/>
    <cellStyle name="Followed Hyperlink" xfId="83"/>
    <cellStyle name="Followed Hyperlink 2" xfId="84"/>
    <cellStyle name="Followed Hyperlink 2 2" xfId="85"/>
    <cellStyle name="Followed Hyperlink 2 3" xfId="86"/>
    <cellStyle name="Followed Hyperlink 2 4" xfId="87"/>
    <cellStyle name="Followed Hyperlink 2 5" xfId="88"/>
    <cellStyle name="Followed Hyperlink 3" xfId="89"/>
    <cellStyle name="Followed Hyperlink 4" xfId="90"/>
    <cellStyle name="Followed Hyperlink 5" xfId="91"/>
    <cellStyle name="Followed Hyperlink 6" xfId="92"/>
    <cellStyle name="Followed Hyperlink_08_Zag  2011(змiни)" xfId="93"/>
    <cellStyle name="Headline I" xfId="94"/>
    <cellStyle name="Headline II" xfId="95"/>
    <cellStyle name="Headline III" xfId="96"/>
    <cellStyle name="Hyperlink" xfId="97"/>
    <cellStyle name="Hyperlink 2" xfId="98"/>
    <cellStyle name="Hyperlink 2 2" xfId="99"/>
    <cellStyle name="Hyperlink 2 3" xfId="100"/>
    <cellStyle name="Hyperlink 2 4" xfId="101"/>
    <cellStyle name="Hyperlink 2 5" xfId="102"/>
    <cellStyle name="Hyperlink 3" xfId="103"/>
    <cellStyle name="Hyperlink 4" xfId="104"/>
    <cellStyle name="Hyperlink 5" xfId="105"/>
    <cellStyle name="Hyperlink 6" xfId="106"/>
    <cellStyle name="Hyperlink_08_Zag  2011(змiни)" xfId="107"/>
    <cellStyle name="Iau?iue_atacln 1998 di eern." xfId="108"/>
    <cellStyle name="Marza" xfId="109"/>
    <cellStyle name="Marza%" xfId="110"/>
    <cellStyle name="Nazwa" xfId="111"/>
    <cellStyle name="Normal_1996-1997-план 10 місяців" xfId="112"/>
    <cellStyle name="normalni_laroux" xfId="113"/>
    <cellStyle name="Normalny_A-FOUR TECH" xfId="114"/>
    <cellStyle name="Oeiainiaue [0]_laroux" xfId="115"/>
    <cellStyle name="Oeiainiaue_laroux" xfId="116"/>
    <cellStyle name="TrOds" xfId="117"/>
    <cellStyle name="Tytul" xfId="118"/>
    <cellStyle name="Walutowy [0]_Arkusz1" xfId="119"/>
    <cellStyle name="Walutowy_Arkusz1" xfId="120"/>
    <cellStyle name="Акцент1" xfId="121"/>
    <cellStyle name="Акцент2" xfId="122"/>
    <cellStyle name="Акцент3" xfId="123"/>
    <cellStyle name="Акцент4" xfId="124"/>
    <cellStyle name="Акцент5" xfId="125"/>
    <cellStyle name="Акцент6" xfId="126"/>
    <cellStyle name="Акцентування1" xfId="127"/>
    <cellStyle name="Акцентування2" xfId="128"/>
    <cellStyle name="Акцентування3" xfId="129"/>
    <cellStyle name="Акцентування4" xfId="130"/>
    <cellStyle name="Акцентування5" xfId="131"/>
    <cellStyle name="Акцентування6" xfId="132"/>
    <cellStyle name="Ввід" xfId="133"/>
    <cellStyle name="Ввод " xfId="134"/>
    <cellStyle name="Вывод" xfId="135"/>
    <cellStyle name="Вычисление" xfId="136"/>
    <cellStyle name="Hyperlink" xfId="137"/>
    <cellStyle name="Currency" xfId="138"/>
    <cellStyle name="Currency [0]" xfId="139"/>
    <cellStyle name="Добре" xfId="140"/>
    <cellStyle name="Заголовок 1" xfId="141"/>
    <cellStyle name="Заголовок 2" xfId="142"/>
    <cellStyle name="Заголовок 3" xfId="143"/>
    <cellStyle name="Заголовок 4" xfId="144"/>
    <cellStyle name="Звичайний 10" xfId="145"/>
    <cellStyle name="Звичайний 11" xfId="146"/>
    <cellStyle name="Звичайний 12" xfId="147"/>
    <cellStyle name="Звичайний 13" xfId="148"/>
    <cellStyle name="Звичайний 14" xfId="149"/>
    <cellStyle name="Звичайний 15" xfId="150"/>
    <cellStyle name="Звичайний 16" xfId="151"/>
    <cellStyle name="Звичайний 17" xfId="152"/>
    <cellStyle name="Звичайний 2" xfId="153"/>
    <cellStyle name="Звичайний 2 10" xfId="154"/>
    <cellStyle name="Звичайний 2 11" xfId="155"/>
    <cellStyle name="Звичайний 2 12" xfId="156"/>
    <cellStyle name="Звичайний 2 13" xfId="157"/>
    <cellStyle name="Звичайний 2 14" xfId="158"/>
    <cellStyle name="Звичайний 2 15" xfId="159"/>
    <cellStyle name="Звичайний 2 16" xfId="160"/>
    <cellStyle name="Звичайний 2 17" xfId="161"/>
    <cellStyle name="Звичайний 2 2" xfId="162"/>
    <cellStyle name="Звичайний 2 3" xfId="163"/>
    <cellStyle name="Звичайний 2 4" xfId="164"/>
    <cellStyle name="Звичайний 2 5" xfId="165"/>
    <cellStyle name="Звичайний 2 6" xfId="166"/>
    <cellStyle name="Звичайний 2 7" xfId="167"/>
    <cellStyle name="Звичайний 2 8" xfId="168"/>
    <cellStyle name="Звичайний 2 9" xfId="169"/>
    <cellStyle name="Звичайний 2_Додатковий ресурс на березень 2010 ПДВ збір, імп " xfId="170"/>
    <cellStyle name="Звичайний 3" xfId="171"/>
    <cellStyle name="Звичайний 3 2" xfId="172"/>
    <cellStyle name="Звичайний 3 3" xfId="173"/>
    <cellStyle name="Звичайний 3 4" xfId="174"/>
    <cellStyle name="Звичайний 3 5" xfId="175"/>
    <cellStyle name="Звичайний 3 6" xfId="176"/>
    <cellStyle name="Звичайний 3_Додатковий ресурс на березень 2010 ПДВ збір, імп " xfId="177"/>
    <cellStyle name="Звичайний 4" xfId="178"/>
    <cellStyle name="Звичайний 4 2" xfId="179"/>
    <cellStyle name="Звичайний 4 2 2" xfId="180"/>
    <cellStyle name="Звичайний 4 2 3" xfId="181"/>
    <cellStyle name="Звичайний 4 2 4" xfId="182"/>
    <cellStyle name="Звичайний 4 2 5" xfId="183"/>
    <cellStyle name="Звичайний 4 3" xfId="184"/>
    <cellStyle name="Звичайний 4 4" xfId="185"/>
    <cellStyle name="Звичайний 4 5" xfId="186"/>
    <cellStyle name="Звичайний 5" xfId="187"/>
    <cellStyle name="Звичайний 5 2" xfId="188"/>
    <cellStyle name="Звичайний 5 3" xfId="189"/>
    <cellStyle name="Звичайний 5 4" xfId="190"/>
    <cellStyle name="Звичайний 5 5" xfId="191"/>
    <cellStyle name="Звичайний 6" xfId="192"/>
    <cellStyle name="Звичайний 7" xfId="193"/>
    <cellStyle name="Звичайний 8" xfId="194"/>
    <cellStyle name="Звичайний 9" xfId="195"/>
    <cellStyle name="Зв'язана клітинка" xfId="196"/>
    <cellStyle name="Итог" xfId="197"/>
    <cellStyle name="Контрольна клітинка" xfId="198"/>
    <cellStyle name="Контрольная ячейка" xfId="199"/>
    <cellStyle name="Назва" xfId="200"/>
    <cellStyle name="Название" xfId="201"/>
    <cellStyle name="Нейтральный" xfId="202"/>
    <cellStyle name="Обчислення" xfId="203"/>
    <cellStyle name="Followed Hyperlink" xfId="204"/>
    <cellStyle name="Підсумок" xfId="205"/>
    <cellStyle name="Плохой" xfId="206"/>
    <cellStyle name="Поганий" xfId="207"/>
    <cellStyle name="Пояснение" xfId="208"/>
    <cellStyle name="Примечание" xfId="209"/>
    <cellStyle name="Примітка" xfId="210"/>
    <cellStyle name="Percent" xfId="211"/>
    <cellStyle name="Результат" xfId="212"/>
    <cellStyle name="Связанная ячейка" xfId="213"/>
    <cellStyle name="Середній" xfId="214"/>
    <cellStyle name="Стиль 1" xfId="215"/>
    <cellStyle name="Текст попередження" xfId="216"/>
    <cellStyle name="Текст пояснення" xfId="217"/>
    <cellStyle name="Текст предупреждения" xfId="218"/>
    <cellStyle name="Тысячи [0]_Розподіл (2)" xfId="219"/>
    <cellStyle name="Тысячи_бюджет 1998 по клас." xfId="220"/>
    <cellStyle name="Comma" xfId="221"/>
    <cellStyle name="Comma [0]" xfId="222"/>
    <cellStyle name="Хороший" xfId="223"/>
    <cellStyle name="Џђћ–…ќ’ќ›‰" xfId="2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&#1044;&#1051;&#1071;%20&#1059;&#1055;&#1056;_&#1042;&#1055;\2008\&#1053;&#1072;&#1076;&#1093;_03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55;&#1056;&#1054;&#1043;&#1053;&#1054;&#1047;&#1059;&#1042;&#1040;&#1053;&#1053;&#1071;\BAZA_MFU_05\&#1060;&#1040;&#1050;&#1058;\EVD_15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55;&#1056;&#1054;&#1043;&#1053;&#1054;&#1047;&#1059;&#1042;&#1040;&#1053;&#1053;&#1071;\2009\&#1044;&#1045;&#1055;_&#1056;&#1086;&#1079;&#1073;&#1080;&#1074;&#1082;&#1072;_&#1088;&#1110;&#1082;\&#1062;&#1080;&#1073;&#1082;&#1086;\04_&#1082;&#1110;&#1085;&#1094;&#1077;&#1074;&#1080;&#1081;\&#1042;&#1080;&#1082;%201%20&#1082;&#1074;&#1072;&#1088;&#109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FarTmpd8.500\&#1042;&#1080;&#1082;%201%20&#1082;&#1074;&#1072;&#1088;&#109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30\&#1088;&#1086;&#1073;&#1086;&#1095;&#1072;\200610\&#1053;&#1072;&#1082;&#1072;&#1079;_548\&#1056;&#1086;&#1079;&#1088;&#1072;&#1093;&#1091;&#1085;&#1086;&#1082;%20&#1087;&#1088;&#1080;&#1073;&#1091;&#1090;&#1082;&#1091;%20&#1085;&#1072;%20&#1075;&#1088;&#1091;&#1076;&#1077;&#1085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56;&#1054;&#1043;&#1053;&#1054;&#1047;&#1059;&#1042;&#1040;&#1053;&#1053;&#1071;\2006\MFU2006\&#1060;&#1072;&#1082;&#1090;\EVD_15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0-OLAP2\USERS10\&#1047;&#1042;&#1030;&#1058;&#1053;&#1030;&#1057;&#1058;&#1068;\&#1065;&#1054;&#1044;&#1045;&#1053;&#1050;&#1040;\08\Bodasuk_evryday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45;&#1078;&#1077;&#1076;&#1085;&#1077;&#1074;&#1082;&#1072;\2004\06%2004\&#1087;&#1072;&#1089;&#1087;&#1086;&#1088;&#1090;_06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50;&#1054;&#1051;&#1045;&#1043;&#1048;&#1071;\2007\01_&#1057;&#1030;&#1063;&#1045;&#1053;&#1068;\&#1041;&#1086;&#1088;&#1075;&#1055;&#104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9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vera\2_&#1072;&#1085;&#1072;&#1083;&#1080;&#1079;\&#1065;&#1054;&#1076;&#1077;&#1085;&#1082;&#1072;\&#1055;&#1045;&#1063;&#1040;&#1058;&#1068;\vera\&#1040;&#1085;&#1072;&#1083;&#1080;&#1079;&#1056;&#1077;&#1075;&#1080;&#1086;&#1085;\&#1045;&#1044;&#1085;&#1072;&#1096;&#107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2006\minimiz\6m2006\Minimizator_9m_old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32_kiu\ed\12\231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32KIU\WEEKLY\AINNA\ED\11\21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nata\Local%20Settings\Temporary%20Internet%20Files\Content.Outlook\LVXR0BJ1\&#1044;&#1055;&#1040;&#1059;_1(1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00\Bodasuk_evryday0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47;&#1042;I&#1058;&#1053;I&#1057;&#1058;&#1068;\MODEL\2004\05\_mod040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109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56;&#1040;&#1041;&#1054;&#1058;&#1040;\&#1052;&#1086;&#1080;%20&#1076;&#1086;&#1082;&#1091;&#1084;&#1077;&#1085;&#1090;&#1099;\ANALIZ\&#1040;&#1085;&#1072;&#1083;&#1080;&#1079;_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1055;&#1086;&#1085;&#1086;&#1084;&#1072;&#1088;&#1100;&#1086;&#1074;&#1072;\INDEX\EVD_15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45;&#1082;&#1089;&#1087;&#1088;&#1077;&#1089;\&#1089;&#1077;&#1088;&#1087;&#1077;&#1085;&#1100;\08.08.05\&#1045;&#1082;&#1089;&#1087;&#1088;&#1077;&#1089;_02.06.05_&#1047;&#106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bmen\152\&#1040;&#1085;&#1072;&#1083;&#1080;&#1079;_&#1055;&#1083;&#1072;&#108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bmen\24\ZN_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.03.0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  <sheetName val="Дод_1"/>
      <sheetName val="Всього"/>
      <sheetName val="Приб"/>
      <sheetName val="ПДВ"/>
      <sheetName val="ПДВвідш"/>
      <sheetName val="Акциз ін"/>
      <sheetName val="Акциз нп"/>
      <sheetName val="Ліс"/>
      <sheetName val="Вода"/>
      <sheetName val="ГРРвсього"/>
      <sheetName val="ГРР заг"/>
      <sheetName val="ГРР сп"/>
      <sheetName val="Надра"/>
      <sheetName val="140609"/>
      <sheetName val="Ліцен"/>
      <sheetName val="Част"/>
      <sheetName val="Нафта"/>
      <sheetName val="Газ"/>
      <sheetName val="Конд"/>
      <sheetName val="Майно"/>
      <sheetName val="Реклама"/>
      <sheetName val="Забр"/>
      <sheetName val="Вино"/>
      <sheetName val="Цілов"/>
      <sheetName val="Інші заг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(2)"/>
      <sheetName val="Диаграмма1"/>
      <sheetName val="Рейтинг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T(д)"/>
      <sheetName val="R(з)"/>
      <sheetName val="R(д)"/>
      <sheetName val="А0"/>
      <sheetName val="А1"/>
      <sheetName val="Авсього"/>
      <sheetName val="Алк"/>
      <sheetName val="Наф"/>
      <sheetName val="Позики(1270)"/>
      <sheetName val="Газ"/>
      <sheetName val="Факт"/>
      <sheetName val="mD"/>
      <sheetName val="mZ"/>
    </sheetNames>
    <sheetDataSet>
      <sheetData sheetId="0">
        <row r="33">
          <cell r="N33" t="str">
            <v>СЕРПЕНЬ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ФУ 01"/>
      <sheetName val="МФУ 02"/>
      <sheetName val="ПНБ 01"/>
      <sheetName val="ПНБ 02"/>
      <sheetName val="Исход1"/>
      <sheetName val="Исход2"/>
      <sheetName val="таблица"/>
      <sheetName val="табл рік"/>
      <sheetName val="паспорт"/>
      <sheetName val="паспорт рік"/>
      <sheetName val="Исход_под"/>
      <sheetName val="под_місяць"/>
      <sheetName val="податки_ рік"/>
      <sheetName val="паспорт (2)"/>
      <sheetName val="паспорт рік (6 мес)"/>
      <sheetName val="Диаграмма1"/>
      <sheetName val="Рейтинг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БоргПЗ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теж місяць (фонди)"/>
      <sheetName val="Лист1"/>
      <sheetName val="ЗДМмісяць"/>
      <sheetName val="ДБ-ЗагСпецМ (Норбаз)"/>
      <sheetName val="ПлатОблMis"/>
      <sheetName val="Платеж Рік (фонди)"/>
      <sheetName val="ДБ-ЗагСпецРік (Норбаз)"/>
      <sheetName val="ЗДМРік"/>
      <sheetName val="ПлатОблРік"/>
      <sheetName val="Платеж місяць (МФУ)"/>
      <sheetName val="Платеж Рік (МФУ)"/>
      <sheetName val="НаказДПА"/>
      <sheetName val="розпис"/>
      <sheetName val="РозписОбл"/>
      <sheetName val="Надх"/>
      <sheetName val="Исход ЗФ(ЗБ)"/>
      <sheetName val="Исход СФ(ЗБ)"/>
      <sheetName val="Исход ЗФ "/>
      <sheetName val="Исход СФ "/>
      <sheetName val="Начни с меня"/>
      <sheetName val="контроль"/>
      <sheetName val="Авто"/>
    </sheetNames>
    <sheetDataSet>
      <sheetData sheetId="19">
        <row r="9">
          <cell r="C9" t="str">
            <v>Червень</v>
          </cell>
          <cell r="D9">
            <v>119</v>
          </cell>
          <cell r="F9">
            <v>19</v>
          </cell>
          <cell r="H9" t="str">
            <v>червня</v>
          </cell>
          <cell r="J9" t="str">
            <v>банківських</v>
          </cell>
        </row>
        <row r="10">
          <cell r="F10">
            <v>20</v>
          </cell>
        </row>
        <row r="11">
          <cell r="F11">
            <v>20</v>
          </cell>
        </row>
        <row r="12">
          <cell r="F12">
            <v>22</v>
          </cell>
        </row>
        <row r="13">
          <cell r="F13">
            <v>21</v>
          </cell>
        </row>
        <row r="14">
          <cell r="F14">
            <v>17</v>
          </cell>
        </row>
        <row r="15">
          <cell r="F15">
            <v>19</v>
          </cell>
        </row>
        <row r="16">
          <cell r="F16">
            <v>22</v>
          </cell>
        </row>
        <row r="17">
          <cell r="F17">
            <v>21</v>
          </cell>
        </row>
        <row r="18">
          <cell r="F18">
            <v>22</v>
          </cell>
        </row>
        <row r="19">
          <cell r="F19">
            <v>21</v>
          </cell>
        </row>
        <row r="20">
          <cell r="F20">
            <v>22</v>
          </cell>
        </row>
        <row r="21">
          <cell r="F21">
            <v>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Ручн"/>
      <sheetName val="график (2)"/>
      <sheetName val="график"/>
      <sheetName val="Лист4"/>
      <sheetName val="Лист1"/>
      <sheetName val="Платеж місяць Му"/>
      <sheetName val="Платеж РікМУ"/>
      <sheetName val="Исход ЗФ "/>
      <sheetName val="Исход СФ "/>
      <sheetName val="ДМБ"/>
      <sheetName val="Лист3"/>
      <sheetName val="Платеж місяць (фонди)"/>
      <sheetName val="ЗДМмісяць"/>
      <sheetName val="ДБ-ЗагСпецМ (Норбаз)"/>
      <sheetName val="ПлатОблMis"/>
      <sheetName val="Платеж Рік (фонди)"/>
      <sheetName val="ДБ-ЗагСпецРік (Норбаз)"/>
      <sheetName val="ЗДМРік"/>
      <sheetName val="ПлатОблРік"/>
      <sheetName val="Платеж місяць (МФУ)"/>
      <sheetName val="Платеж Рік (МФУ)"/>
      <sheetName val="НаказДПА"/>
      <sheetName val="розпис"/>
      <sheetName val="РозписОбл"/>
      <sheetName val="Надх"/>
      <sheetName val="Исход ЗФ(ЗБ)"/>
      <sheetName val="Исход СФ(ЗБ)"/>
      <sheetName val="Начни с меня"/>
      <sheetName val="контроль"/>
      <sheetName val="Авто"/>
    </sheetNames>
    <sheetDataSet>
      <sheetData sheetId="27">
        <row r="16">
          <cell r="F16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ення"/>
      <sheetName val="основная(1)"/>
      <sheetName val="доп_потенциал(2)"/>
      <sheetName val="мини_ДПИ_крупные(3)"/>
      <sheetName val="мини_ДПИ(4)"/>
      <sheetName val="большие_минимизаторы(5)"/>
      <sheetName val="мини_прибыль(6)"/>
      <sheetName val="мини_льготы(7)"/>
      <sheetName val="мини_0-0,1%(8)"/>
      <sheetName val="основная_1_"/>
    </sheetNames>
    <sheetDataSet>
      <sheetData sheetId="1">
        <row r="4">
          <cell r="B4" t="str">
            <v>Код підприємства</v>
          </cell>
          <cell r="C4" t="str">
            <v>Назва підприємства</v>
          </cell>
          <cell r="D4" t="str">
            <v>Сума валового доходу за 9 місяців 2005р.</v>
          </cell>
          <cell r="E4" t="str">
            <v>Збір платежів до Державного бюджету станом на 01.10.2005р.</v>
          </cell>
          <cell r="F4" t="str">
            <v>Податкове навантаження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ПлатежиМіс (-газ)"/>
      <sheetName val="ДБ-ЗагСпецМ (Норбаз)"/>
      <sheetName val="ЗДМмісяць"/>
      <sheetName val="ПлатежиРік (-газ)"/>
      <sheetName val="ДБ-ЗагСпецРік (Норбаз)"/>
      <sheetName val="ЗДМРік"/>
      <sheetName val="ПлатОблРік"/>
      <sheetName val="ПлатОблMis"/>
      <sheetName val="ДБ-ЗагСпецРік (Заст)"/>
      <sheetName val="ДБ-ЗагСпецМ (Заст)"/>
      <sheetName val="ПлатежиРік (-газ) (2)"/>
      <sheetName val="ПлатежиМіс (-газ) (2)"/>
      <sheetName val="ЗДМмісяць (2)"/>
      <sheetName val="ДБ-ЗагСпецРік (Норбаз) (МФ)"/>
      <sheetName val="ДБ-ЗагСпецМ (Норбаз) (МФ)"/>
      <sheetName val="НаказДПА"/>
      <sheetName val="розпис"/>
      <sheetName val="РозписОбл"/>
      <sheetName val="Исход ЗФ"/>
      <sheetName val="Исход СФ "/>
      <sheetName val="Надх"/>
      <sheetName val="контроль"/>
      <sheetName val="Начни с меня"/>
      <sheetName val="Авто"/>
      <sheetName val="Звіт"/>
    </sheetNames>
    <sheetDataSet>
      <sheetData sheetId="2">
        <row r="9">
          <cell r="A9">
            <v>1</v>
          </cell>
        </row>
        <row r="10">
          <cell r="A10" t="str">
            <v>АР Крим</v>
          </cell>
        </row>
        <row r="11">
          <cell r="A11" t="str">
            <v>Вінницька</v>
          </cell>
        </row>
        <row r="12">
          <cell r="A12" t="str">
            <v>Волинська</v>
          </cell>
        </row>
        <row r="13">
          <cell r="A13" t="str">
            <v>Дніпропетровська</v>
          </cell>
        </row>
        <row r="14">
          <cell r="A14" t="str">
            <v>Донецька</v>
          </cell>
        </row>
        <row r="15">
          <cell r="A15" t="str">
            <v>Житомирська </v>
          </cell>
        </row>
        <row r="16">
          <cell r="A16" t="str">
            <v>Закарпатська </v>
          </cell>
        </row>
        <row r="17">
          <cell r="A17" t="str">
            <v>Запорізька </v>
          </cell>
        </row>
        <row r="18">
          <cell r="A18" t="str">
            <v>Івано-Франківська</v>
          </cell>
        </row>
        <row r="19">
          <cell r="A19" t="str">
            <v>Київська </v>
          </cell>
        </row>
        <row r="20">
          <cell r="A20" t="str">
            <v>Кіровоградська</v>
          </cell>
        </row>
        <row r="21">
          <cell r="A21" t="str">
            <v>Луганська </v>
          </cell>
        </row>
        <row r="22">
          <cell r="A22" t="str">
            <v>Львівська </v>
          </cell>
        </row>
        <row r="23">
          <cell r="A23" t="str">
            <v>Миколаївська </v>
          </cell>
        </row>
        <row r="24">
          <cell r="A24" t="str">
            <v>Одеська</v>
          </cell>
        </row>
        <row r="25">
          <cell r="A25" t="str">
            <v>Полтавська</v>
          </cell>
        </row>
        <row r="26">
          <cell r="A26" t="str">
            <v>Рівненська</v>
          </cell>
        </row>
        <row r="27">
          <cell r="A27" t="str">
            <v>Сумська </v>
          </cell>
        </row>
        <row r="28">
          <cell r="A28" t="str">
            <v>Тернопільська </v>
          </cell>
        </row>
        <row r="29">
          <cell r="A29" t="str">
            <v>Харківська</v>
          </cell>
        </row>
        <row r="30">
          <cell r="A30" t="str">
            <v>Херсонська </v>
          </cell>
        </row>
        <row r="31">
          <cell r="A31" t="str">
            <v>Хмельницька </v>
          </cell>
        </row>
        <row r="32">
          <cell r="A32" t="str">
            <v>Черкаська </v>
          </cell>
        </row>
        <row r="33">
          <cell r="A33" t="str">
            <v>Чернівецька</v>
          </cell>
        </row>
        <row r="34">
          <cell r="A34" t="str">
            <v>Чернігівська</v>
          </cell>
        </row>
        <row r="35">
          <cell r="A35" t="str">
            <v>м.Київ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Платеж місяць (фонди)"/>
      <sheetName val="ЗДМмісяць"/>
      <sheetName val="ДБ-ЗагСпецМ (Норбаз)"/>
      <sheetName val="ПлатОблMis"/>
      <sheetName val="Платеж Рік (фонди)"/>
      <sheetName val="ЗДМРік"/>
      <sheetName val="ДБ-ЗагСпецРік (Норбаз)"/>
      <sheetName val="ПлатОблРік"/>
      <sheetName val="Платеж місяць (МФ)"/>
      <sheetName val="Платеж Рік (МФ)"/>
      <sheetName val="НаказДПА"/>
      <sheetName val="розпис"/>
      <sheetName val="РозписОбл"/>
      <sheetName val="Надх"/>
      <sheetName val="Исход ЗФ"/>
      <sheetName val="Исход СФ "/>
      <sheetName val="контроль"/>
      <sheetName val="Начни с меня"/>
      <sheetName val="Авто"/>
    </sheetNames>
    <sheetDataSet>
      <sheetData sheetId="5">
        <row r="9">
          <cell r="E9">
            <v>6</v>
          </cell>
          <cell r="I9" t="str">
            <v>9</v>
          </cell>
        </row>
        <row r="10">
          <cell r="E10">
            <v>20111.171859999886</v>
          </cell>
          <cell r="I10">
            <v>539881.6</v>
          </cell>
        </row>
        <row r="11">
          <cell r="E11">
            <v>14906.911580000073</v>
          </cell>
          <cell r="I11">
            <v>372757.2</v>
          </cell>
        </row>
        <row r="12">
          <cell r="E12">
            <v>15295.856880000036</v>
          </cell>
          <cell r="I12">
            <v>167851.80000000002</v>
          </cell>
        </row>
        <row r="13">
          <cell r="E13">
            <v>86691.02229000023</v>
          </cell>
          <cell r="I13">
            <v>1386778.4000000001</v>
          </cell>
        </row>
        <row r="14">
          <cell r="E14">
            <v>-127008.20098999981</v>
          </cell>
          <cell r="I14">
            <v>1760473.1</v>
          </cell>
        </row>
        <row r="15">
          <cell r="E15">
            <v>22737.05743000016</v>
          </cell>
          <cell r="I15">
            <v>278777.9</v>
          </cell>
        </row>
        <row r="16">
          <cell r="E16">
            <v>27061.254900000058</v>
          </cell>
          <cell r="I16">
            <v>193551.6</v>
          </cell>
        </row>
        <row r="17">
          <cell r="E17">
            <v>4682.438149999827</v>
          </cell>
          <cell r="I17">
            <v>800151.6000000001</v>
          </cell>
        </row>
        <row r="18">
          <cell r="E18">
            <v>20140.29613000003</v>
          </cell>
          <cell r="I18">
            <v>298861.7</v>
          </cell>
        </row>
        <row r="19">
          <cell r="E19">
            <v>54604.83993999986</v>
          </cell>
          <cell r="I19">
            <v>636018.7999999999</v>
          </cell>
        </row>
        <row r="20">
          <cell r="E20">
            <v>7118.959180000005</v>
          </cell>
          <cell r="I20">
            <v>142276.5</v>
          </cell>
        </row>
        <row r="21">
          <cell r="E21">
            <v>-15243.14877999993</v>
          </cell>
          <cell r="I21">
            <v>944201.8</v>
          </cell>
        </row>
        <row r="22">
          <cell r="E22">
            <v>45908.062750000274</v>
          </cell>
          <cell r="I22">
            <v>918894.2000000001</v>
          </cell>
        </row>
        <row r="23">
          <cell r="E23">
            <v>17334.94463000004</v>
          </cell>
          <cell r="I23">
            <v>359563.3</v>
          </cell>
        </row>
        <row r="24">
          <cell r="E24">
            <v>-1955.083299999591</v>
          </cell>
          <cell r="I24">
            <v>1143362.9000000001</v>
          </cell>
        </row>
        <row r="25">
          <cell r="E25">
            <v>-79894.36905999947</v>
          </cell>
          <cell r="I25">
            <v>1657050.6999999997</v>
          </cell>
        </row>
        <row r="26">
          <cell r="E26">
            <v>17095.40412000008</v>
          </cell>
          <cell r="I26">
            <v>288969.5</v>
          </cell>
        </row>
        <row r="27">
          <cell r="E27">
            <v>-31486.740209999727</v>
          </cell>
          <cell r="I27">
            <v>725720.1000000001</v>
          </cell>
        </row>
        <row r="28">
          <cell r="E28">
            <v>13914.171180000005</v>
          </cell>
          <cell r="I28">
            <v>159325.9</v>
          </cell>
        </row>
        <row r="29">
          <cell r="E29">
            <v>33790.0210500001</v>
          </cell>
          <cell r="I29">
            <v>1906524.8</v>
          </cell>
        </row>
        <row r="30">
          <cell r="E30">
            <v>-3704.5275200000033</v>
          </cell>
          <cell r="I30">
            <v>302457.5</v>
          </cell>
        </row>
        <row r="31">
          <cell r="E31">
            <v>14873.102710000123</v>
          </cell>
          <cell r="I31">
            <v>272185.30000000005</v>
          </cell>
        </row>
        <row r="32">
          <cell r="E32">
            <v>26082.531920000096</v>
          </cell>
          <cell r="I32">
            <v>313676.3</v>
          </cell>
        </row>
        <row r="33">
          <cell r="E33">
            <v>23213.836290000065</v>
          </cell>
          <cell r="I33">
            <v>132336.40000000002</v>
          </cell>
        </row>
        <row r="34">
          <cell r="E34">
            <v>13506.143180000014</v>
          </cell>
          <cell r="I34">
            <v>661116.7</v>
          </cell>
        </row>
        <row r="35">
          <cell r="E35">
            <v>3247.255769999698</v>
          </cell>
          <cell r="I35">
            <v>7479288.1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ПДВ_ЗФ"/>
      <sheetName val="АкцизЗФ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T(д)"/>
      <sheetName val="R(з)"/>
      <sheetName val="R(д)"/>
      <sheetName val="А0"/>
      <sheetName val="А1"/>
      <sheetName val="Авсього"/>
      <sheetName val="Алк"/>
      <sheetName val="Наф"/>
      <sheetName val="Позики(1270)"/>
      <sheetName val="Газ"/>
      <sheetName val="Факт"/>
      <sheetName val="mD"/>
      <sheetName val="mZ"/>
      <sheetName val="Диаграмма1"/>
      <sheetName val="Рейтинг"/>
    </sheetNames>
    <sheetDataSet>
      <sheetData sheetId="0">
        <row r="33">
          <cell r="N33" t="str">
            <v>СЕРПЕНЬ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D"/>
      <sheetName val="Налоги"/>
      <sheetName val="A4"/>
      <sheetName val="Области"/>
      <sheetName val="Отрасли"/>
      <sheetName val="Налоги-Области "/>
      <sheetName val="Налоги-Отрасли"/>
      <sheetName val="Области-Отрасли"/>
      <sheetName val="Неуплата-Налоги"/>
      <sheetName val="Неуплата-Области"/>
      <sheetName val="Vibor"/>
    </sheetNames>
    <sheetDataSet>
      <sheetData sheetId="1">
        <row r="7">
          <cell r="AC7" t="str">
            <v>2004</v>
          </cell>
        </row>
        <row r="8">
          <cell r="AC8" t="str">
            <v>до ДЕРЖАВНОГО бюджету</v>
          </cell>
        </row>
        <row r="9">
          <cell r="AC9" t="str">
            <v>СІЧЕНЬ-ТРАВЕНЬ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11.09.2012</v>
          </cell>
        </row>
        <row r="6">
          <cell r="G6" t="str">
            <v>Фактично надійшло на 11.09.2012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857329600</v>
          </cell>
          <cell r="C10">
            <v>613618590</v>
          </cell>
          <cell r="D10">
            <v>70022830</v>
          </cell>
          <cell r="G10">
            <v>580849511.52</v>
          </cell>
          <cell r="H10">
            <v>24937051.52999997</v>
          </cell>
          <cell r="I10">
            <v>35.612744486333916</v>
          </cell>
          <cell r="J10">
            <v>-45085778.47000003</v>
          </cell>
          <cell r="K10">
            <v>94.65969919848744</v>
          </cell>
          <cell r="L10">
            <v>-32769078.48000002</v>
          </cell>
        </row>
        <row r="11">
          <cell r="B11">
            <v>1702276100</v>
          </cell>
          <cell r="C11">
            <v>1212823100</v>
          </cell>
          <cell r="D11">
            <v>147843900</v>
          </cell>
          <cell r="G11">
            <v>1131559055.8</v>
          </cell>
          <cell r="H11">
            <v>48998342.13999987</v>
          </cell>
          <cell r="I11">
            <v>33.141943725780955</v>
          </cell>
          <cell r="J11">
            <v>-98845557.86000013</v>
          </cell>
          <cell r="K11">
            <v>93.29959627253142</v>
          </cell>
          <cell r="L11">
            <v>-81264044.20000005</v>
          </cell>
        </row>
        <row r="12">
          <cell r="B12">
            <v>136403523</v>
          </cell>
          <cell r="C12">
            <v>98671265</v>
          </cell>
          <cell r="D12">
            <v>11842150</v>
          </cell>
          <cell r="G12">
            <v>85530057.25</v>
          </cell>
          <cell r="H12">
            <v>2460977.379999995</v>
          </cell>
          <cell r="I12">
            <v>20.781508256524326</v>
          </cell>
          <cell r="J12">
            <v>-9381172.620000005</v>
          </cell>
          <cell r="K12">
            <v>86.68182905124405</v>
          </cell>
          <cell r="L12">
            <v>-13141207.75</v>
          </cell>
        </row>
        <row r="13">
          <cell r="B13">
            <v>233112616</v>
          </cell>
          <cell r="C13">
            <v>175947304</v>
          </cell>
          <cell r="D13">
            <v>20336392</v>
          </cell>
          <cell r="G13">
            <v>164084846.76</v>
          </cell>
          <cell r="H13">
            <v>8418963.959999979</v>
          </cell>
          <cell r="I13">
            <v>41.398513364612455</v>
          </cell>
          <cell r="J13">
            <v>-11917428.040000021</v>
          </cell>
          <cell r="K13">
            <v>93.2579488458658</v>
          </cell>
          <cell r="L13">
            <v>-11862457.24000001</v>
          </cell>
        </row>
        <row r="14">
          <cell r="B14">
            <v>142566500</v>
          </cell>
          <cell r="C14">
            <v>103402200</v>
          </cell>
          <cell r="D14">
            <v>12421900</v>
          </cell>
          <cell r="G14">
            <v>95809431.74</v>
          </cell>
          <cell r="H14">
            <v>2918655.1899999976</v>
          </cell>
          <cell r="I14">
            <v>23.496044807960114</v>
          </cell>
          <cell r="J14">
            <v>-9503244.810000002</v>
          </cell>
          <cell r="K14">
            <v>92.6570534669475</v>
          </cell>
          <cell r="L14">
            <v>-7592768.260000005</v>
          </cell>
        </row>
        <row r="15">
          <cell r="B15">
            <v>26568600</v>
          </cell>
          <cell r="C15">
            <v>17744260</v>
          </cell>
          <cell r="D15">
            <v>2382660</v>
          </cell>
          <cell r="G15">
            <v>15743470.11</v>
          </cell>
          <cell r="H15">
            <v>381371.20999999903</v>
          </cell>
          <cell r="I15">
            <v>16.006111237020768</v>
          </cell>
          <cell r="J15">
            <v>-2001288.790000001</v>
          </cell>
          <cell r="K15">
            <v>88.72429794198237</v>
          </cell>
          <cell r="L15">
            <v>-2000789.8900000006</v>
          </cell>
        </row>
        <row r="16">
          <cell r="B16">
            <v>22777105</v>
          </cell>
          <cell r="C16">
            <v>16730657</v>
          </cell>
          <cell r="D16">
            <v>3445335</v>
          </cell>
          <cell r="G16">
            <v>16762474.26</v>
          </cell>
          <cell r="H16">
            <v>1135740.4700000007</v>
          </cell>
          <cell r="I16">
            <v>32.964587478431</v>
          </cell>
          <cell r="J16">
            <v>-2309594.5299999993</v>
          </cell>
          <cell r="K16">
            <v>100.19017340442757</v>
          </cell>
          <cell r="L16">
            <v>31817.259999999776</v>
          </cell>
        </row>
        <row r="17">
          <cell r="B17">
            <v>85159555</v>
          </cell>
          <cell r="C17">
            <v>61679163</v>
          </cell>
          <cell r="D17">
            <v>8127483</v>
          </cell>
          <cell r="G17">
            <v>55993527.81</v>
          </cell>
          <cell r="H17">
            <v>1817217.710000001</v>
          </cell>
          <cell r="I17">
            <v>22.358923543734278</v>
          </cell>
          <cell r="J17">
            <v>-6310265.289999999</v>
          </cell>
          <cell r="K17">
            <v>90.78191902506849</v>
          </cell>
          <cell r="L17">
            <v>-5685635.189999998</v>
          </cell>
        </row>
        <row r="18">
          <cell r="B18">
            <v>8184575</v>
          </cell>
          <cell r="C18">
            <v>5638878</v>
          </cell>
          <cell r="D18">
            <v>782566</v>
          </cell>
          <cell r="G18">
            <v>5616707.13</v>
          </cell>
          <cell r="H18">
            <v>187614.54000000004</v>
          </cell>
          <cell r="I18">
            <v>23.97427692999696</v>
          </cell>
          <cell r="J18">
            <v>-594951.46</v>
          </cell>
          <cell r="K18">
            <v>99.6068212506105</v>
          </cell>
          <cell r="L18">
            <v>-22170.87000000011</v>
          </cell>
        </row>
        <row r="19">
          <cell r="B19">
            <v>16903206</v>
          </cell>
          <cell r="C19">
            <v>12633701</v>
          </cell>
          <cell r="D19">
            <v>1533137</v>
          </cell>
          <cell r="G19">
            <v>13219137.11</v>
          </cell>
          <cell r="H19">
            <v>332566.6499999985</v>
          </cell>
          <cell r="I19">
            <v>21.69190685502982</v>
          </cell>
          <cell r="J19">
            <v>-1200570.3500000015</v>
          </cell>
          <cell r="K19">
            <v>104.63392405756635</v>
          </cell>
          <cell r="L19">
            <v>585436.1099999994</v>
          </cell>
        </row>
        <row r="20">
          <cell r="B20">
            <v>41854038</v>
          </cell>
          <cell r="C20">
            <v>28102827</v>
          </cell>
          <cell r="D20">
            <v>3935390</v>
          </cell>
          <cell r="G20">
            <v>27061724.54</v>
          </cell>
          <cell r="H20">
            <v>1172268.460000001</v>
          </cell>
          <cell r="I20">
            <v>29.787859907150267</v>
          </cell>
          <cell r="J20">
            <v>-2763121.539999999</v>
          </cell>
          <cell r="K20">
            <v>96.29538174219981</v>
          </cell>
          <cell r="L20">
            <v>-1041102.4600000009</v>
          </cell>
        </row>
        <row r="21">
          <cell r="B21">
            <v>26252154</v>
          </cell>
          <cell r="C21">
            <v>19022027</v>
          </cell>
          <cell r="D21">
            <v>3215048</v>
          </cell>
          <cell r="G21">
            <v>18761624.71</v>
          </cell>
          <cell r="H21">
            <v>666231.4299999997</v>
          </cell>
          <cell r="I21">
            <v>20.72228563928127</v>
          </cell>
          <cell r="J21">
            <v>-2548816.5700000003</v>
          </cell>
          <cell r="K21">
            <v>98.63104867846103</v>
          </cell>
          <cell r="L21">
            <v>-260402.2899999991</v>
          </cell>
        </row>
        <row r="22">
          <cell r="B22">
            <v>37702539</v>
          </cell>
          <cell r="C22">
            <v>27341417</v>
          </cell>
          <cell r="D22">
            <v>3277641</v>
          </cell>
          <cell r="G22">
            <v>26996687.11</v>
          </cell>
          <cell r="H22">
            <v>606641.5700000003</v>
          </cell>
          <cell r="I22">
            <v>18.50848125221769</v>
          </cell>
          <cell r="J22">
            <v>-2670999.4299999997</v>
          </cell>
          <cell r="K22">
            <v>98.7391659693424</v>
          </cell>
          <cell r="L22">
            <v>-344729.8900000006</v>
          </cell>
        </row>
        <row r="23">
          <cell r="B23">
            <v>20559800</v>
          </cell>
          <cell r="C23">
            <v>14669679</v>
          </cell>
          <cell r="D23">
            <v>1890080</v>
          </cell>
          <cell r="G23">
            <v>13826163.85</v>
          </cell>
          <cell r="H23">
            <v>259975.16000000015</v>
          </cell>
          <cell r="I23">
            <v>13.75471726064506</v>
          </cell>
          <cell r="J23">
            <v>-1630104.8399999999</v>
          </cell>
          <cell r="K23">
            <v>94.24994132455113</v>
          </cell>
          <cell r="L23">
            <v>-843515.1500000004</v>
          </cell>
        </row>
        <row r="24">
          <cell r="B24">
            <v>20720239</v>
          </cell>
          <cell r="C24">
            <v>13497306</v>
          </cell>
          <cell r="D24">
            <v>1924711</v>
          </cell>
          <cell r="G24">
            <v>15995224.72</v>
          </cell>
          <cell r="H24">
            <v>579890.9100000001</v>
          </cell>
          <cell r="I24">
            <v>30.128726338655525</v>
          </cell>
          <cell r="J24">
            <v>-1344820.0899999999</v>
          </cell>
          <cell r="K24">
            <v>118.50679476334018</v>
          </cell>
          <cell r="L24">
            <v>2497918.7200000007</v>
          </cell>
        </row>
        <row r="25">
          <cell r="B25">
            <v>27510300</v>
          </cell>
          <cell r="C25">
            <v>19649347</v>
          </cell>
          <cell r="D25">
            <v>2385185</v>
          </cell>
          <cell r="G25">
            <v>20249918.3</v>
          </cell>
          <cell r="H25">
            <v>567576.6099999994</v>
          </cell>
          <cell r="I25">
            <v>23.795915620800876</v>
          </cell>
          <cell r="J25">
            <v>-1817608.3900000006</v>
          </cell>
          <cell r="K25">
            <v>103.05644406401903</v>
          </cell>
          <cell r="L25">
            <v>600571.3000000007</v>
          </cell>
        </row>
        <row r="26">
          <cell r="B26">
            <v>18568890</v>
          </cell>
          <cell r="C26">
            <v>13528359</v>
          </cell>
          <cell r="D26">
            <v>2000964</v>
          </cell>
          <cell r="G26">
            <v>12796550.67</v>
          </cell>
          <cell r="H26">
            <v>493770.51999999955</v>
          </cell>
          <cell r="I26">
            <v>24.6766318634418</v>
          </cell>
          <cell r="J26">
            <v>-1507193.4800000004</v>
          </cell>
          <cell r="K26">
            <v>94.5905609837823</v>
          </cell>
          <cell r="L26">
            <v>-731808.3300000001</v>
          </cell>
        </row>
        <row r="27">
          <cell r="B27">
            <v>15160473</v>
          </cell>
          <cell r="C27">
            <v>10602852</v>
          </cell>
          <cell r="D27">
            <v>1610535</v>
          </cell>
          <cell r="G27">
            <v>10281708.41</v>
          </cell>
          <cell r="H27">
            <v>353243.4199999999</v>
          </cell>
          <cell r="I27">
            <v>21.933296699543938</v>
          </cell>
          <cell r="J27">
            <v>-1257291.58</v>
          </cell>
          <cell r="K27">
            <v>96.97115842039481</v>
          </cell>
          <cell r="L27">
            <v>-321143.58999999985</v>
          </cell>
        </row>
        <row r="28">
          <cell r="B28">
            <v>30186337</v>
          </cell>
          <cell r="C28">
            <v>20173023</v>
          </cell>
          <cell r="D28">
            <v>2773760</v>
          </cell>
          <cell r="G28">
            <v>19287981.31</v>
          </cell>
          <cell r="H28">
            <v>591690.9399999976</v>
          </cell>
          <cell r="I28">
            <v>21.331728051453535</v>
          </cell>
          <cell r="J28">
            <v>-2182069.0600000024</v>
          </cell>
          <cell r="K28">
            <v>95.61274633950498</v>
          </cell>
          <cell r="L28">
            <v>-885041.6900000013</v>
          </cell>
        </row>
        <row r="29">
          <cell r="B29">
            <v>52955364</v>
          </cell>
          <cell r="C29">
            <v>37664428</v>
          </cell>
          <cell r="D29">
            <v>5176551</v>
          </cell>
          <cell r="G29">
            <v>39667958.64</v>
          </cell>
          <cell r="H29">
            <v>1576332.8800000027</v>
          </cell>
          <cell r="I29">
            <v>30.451412146813635</v>
          </cell>
          <cell r="J29">
            <v>-3600218.1199999973</v>
          </cell>
          <cell r="K29">
            <v>105.31942404647697</v>
          </cell>
          <cell r="L29">
            <v>2003530.6400000006</v>
          </cell>
        </row>
        <row r="30">
          <cell r="B30">
            <v>23439722</v>
          </cell>
          <cell r="C30">
            <v>16411299</v>
          </cell>
          <cell r="D30">
            <v>2255380</v>
          </cell>
          <cell r="G30">
            <v>16170242.36</v>
          </cell>
          <cell r="H30">
            <v>433369.5399999991</v>
          </cell>
          <cell r="I30">
            <v>19.21492342753767</v>
          </cell>
          <cell r="J30">
            <v>-1822010.460000001</v>
          </cell>
          <cell r="K30">
            <v>98.53115441989083</v>
          </cell>
          <cell r="L30">
            <v>-241056.6400000006</v>
          </cell>
        </row>
        <row r="31">
          <cell r="B31">
            <v>25644873</v>
          </cell>
          <cell r="C31">
            <v>17796660</v>
          </cell>
          <cell r="D31">
            <v>2622716</v>
          </cell>
          <cell r="G31">
            <v>17079518.59</v>
          </cell>
          <cell r="H31">
            <v>644355.7300000004</v>
          </cell>
          <cell r="I31">
            <v>24.56826167987691</v>
          </cell>
          <cell r="J31">
            <v>-1978360.2699999996</v>
          </cell>
          <cell r="K31">
            <v>95.9703595506123</v>
          </cell>
          <cell r="L31">
            <v>-717141.4100000001</v>
          </cell>
        </row>
        <row r="32">
          <cell r="B32">
            <v>8291731</v>
          </cell>
          <cell r="C32">
            <v>5736994</v>
          </cell>
          <cell r="D32">
            <v>970875</v>
          </cell>
          <cell r="G32">
            <v>6586920.2</v>
          </cell>
          <cell r="H32">
            <v>701540.54</v>
          </cell>
          <cell r="I32">
            <v>72.25858529676839</v>
          </cell>
          <cell r="J32">
            <v>-269334.45999999996</v>
          </cell>
          <cell r="K32">
            <v>114.81483508610957</v>
          </cell>
          <cell r="L32">
            <v>849926.2000000002</v>
          </cell>
        </row>
        <row r="33">
          <cell r="B33">
            <v>20454169</v>
          </cell>
          <cell r="C33">
            <v>15498462</v>
          </cell>
          <cell r="D33">
            <v>2037980</v>
          </cell>
          <cell r="G33">
            <v>15542331.84</v>
          </cell>
          <cell r="H33">
            <v>478902.1899999995</v>
          </cell>
          <cell r="I33">
            <v>23.498866034014046</v>
          </cell>
          <cell r="J33">
            <v>-1559077.8100000005</v>
          </cell>
          <cell r="K33">
            <v>100.28305931259503</v>
          </cell>
          <cell r="L33">
            <v>43869.83999999985</v>
          </cell>
        </row>
        <row r="34">
          <cell r="B34">
            <v>15034999</v>
          </cell>
          <cell r="C34">
            <v>10895887</v>
          </cell>
          <cell r="D34">
            <v>1454073</v>
          </cell>
          <cell r="G34">
            <v>11794242.61</v>
          </cell>
          <cell r="H34">
            <v>389023.27999999933</v>
          </cell>
          <cell r="I34">
            <v>26.75404054679506</v>
          </cell>
          <cell r="J34">
            <v>-1065049.7200000007</v>
          </cell>
          <cell r="K34">
            <v>108.24490571534011</v>
          </cell>
          <cell r="L34">
            <v>898355.6099999994</v>
          </cell>
        </row>
        <row r="35">
          <cell r="B35">
            <v>37368400</v>
          </cell>
          <cell r="C35">
            <v>25622351</v>
          </cell>
          <cell r="D35">
            <v>3599651</v>
          </cell>
          <cell r="G35">
            <v>25168890.42</v>
          </cell>
          <cell r="H35">
            <v>685278.7400000021</v>
          </cell>
          <cell r="I35">
            <v>19.037366122438037</v>
          </cell>
          <cell r="J35">
            <v>-2914372.259999998</v>
          </cell>
          <cell r="K35">
            <v>98.23021478395952</v>
          </cell>
          <cell r="L35">
            <v>-453460.5799999982</v>
          </cell>
        </row>
        <row r="36">
          <cell r="B36">
            <v>3652985408</v>
          </cell>
          <cell r="C36">
            <v>2615102036</v>
          </cell>
          <cell r="D36">
            <v>319868893</v>
          </cell>
          <cell r="G36">
            <v>2462435907.77</v>
          </cell>
          <cell r="H36">
            <v>101788592.69999981</v>
          </cell>
          <cell r="I36">
            <v>31.8219729794106</v>
          </cell>
          <cell r="J36">
            <v>-218080300.3000002</v>
          </cell>
          <cell r="K36">
            <v>94.16213493284894</v>
          </cell>
          <cell r="L36">
            <v>-152666128.23000002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ер"/>
      <sheetName val="Reg"/>
      <sheetName val="Tax"/>
      <sheetName val="T(з)"/>
      <sheetName val="Т(м)"/>
      <sheetName val="T(д)"/>
      <sheetName val="R(з)"/>
      <sheetName val="R(м)"/>
      <sheetName val="R(v)"/>
      <sheetName val="R(приб)"/>
      <sheetName val="R(ПДВ)"/>
      <sheetName val="R(АЗз)"/>
      <sheetName val="R(АЗс)"/>
      <sheetName val="Факт"/>
      <sheetName val="mD"/>
      <sheetName val="mZ"/>
    </sheetNames>
    <sheetDataSet>
      <sheetData sheetId="0">
        <row r="34">
          <cell r="N34" t="str">
            <v>15.01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ФУ_місяць (2)"/>
      <sheetName val="МФУ_кумул (2)"/>
      <sheetName val="податкиЗФ"/>
      <sheetName val="Виконання_кумулЗФ"/>
      <sheetName val="податки_кумЗФ"/>
      <sheetName val="Загальний фонд"/>
      <sheetName val="Загальний фонд (2)"/>
      <sheetName val="ЗФ_місяць"/>
      <sheetName val="ПДВ_ЗФ"/>
      <sheetName val="ПДВ_кумЗФ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8.3_"/>
      <sheetName val="Лист1"/>
      <sheetName val="Лист2"/>
      <sheetName val="Лист3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учету"/>
      <sheetName val="MO"/>
      <sheetName val="MO (2)"/>
      <sheetName val="MO (3)"/>
      <sheetName val="лицензии всього держ."/>
      <sheetName val="лицензии ТЮТЮН держ"/>
      <sheetName val="лизензии всього_звед"/>
      <sheetName val="лицензии_ТЮТЮН_звед"/>
      <sheetName val="вода"/>
      <sheetName val="Держмито_держ"/>
      <sheetName val="Держмито_звед"/>
      <sheetName val="Земля"/>
      <sheetName val="Лист3"/>
      <sheetName val="Прибутковий"/>
      <sheetName val="Акцизний збір"/>
      <sheetName val="ПРИБУТОК_звед."/>
      <sheetName val="ПРИБУТОК_держ."/>
      <sheetName val="ПДВ _юрид"/>
      <sheetName val="ПДВ_физ"/>
      <sheetName val="ПДВ"/>
      <sheetName val="Кориг_Зведений"/>
      <sheetName val="кориг. Держ. наростаючим"/>
      <sheetName val="кориг. Держ. ЛИПЕНЬ"/>
      <sheetName val="Від управлінь_Зведений"/>
      <sheetName val="Від  управлінь_Державний"/>
      <sheetName val="Відх. звед. скор. від 181"/>
      <sheetName val="Відх. держ.  скориг. від 181"/>
      <sheetName val="Відх. 3 від 4"/>
      <sheetName val="Відх. дод.3 від 181"/>
      <sheetName val="Відх.дод.4 від 181"/>
      <sheetName val="Z1_D2"/>
      <sheetName val="Z1_(340)"/>
      <sheetName val="D2_(340)"/>
      <sheetName val="Z3_(23)"/>
      <sheetName val="D4_(23)"/>
      <sheetName val="Z3_(23)_bezNadolug"/>
      <sheetName val="D4_(23)_bezNadolug"/>
      <sheetName val="D5_(23)"/>
      <sheetName val="Лист1"/>
      <sheetName val="Лист2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30"/>
  <dimension ref="A2:J43"/>
  <sheetViews>
    <sheetView tabSelected="1" workbookViewId="0" topLeftCell="A1">
      <pane xSplit="1" ySplit="9" topLeftCell="B1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5" sqref="B45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'[28]вспомогат'!A2</f>
        <v>Щоденний моніторинг виконання за помісячним розписом доходів станом на 11.09.2012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'[28]вспомогат'!G6</f>
        <v>Фактично надійшло на 11.09.2012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'[28]вспомогат'!D8</f>
        <v>вересень</v>
      </c>
      <c r="E8" s="20" t="s">
        <v>10</v>
      </c>
      <c r="F8" s="21" t="str">
        <f>'[28]вспомогат'!H8</f>
        <v>за вересень</v>
      </c>
      <c r="G8" s="22" t="str">
        <f>'[28]вспомогат'!I8</f>
        <v>за вересень</v>
      </c>
      <c r="H8" s="23"/>
      <c r="I8" s="22" t="str">
        <f>'[28]вспомогат'!K8</f>
        <v>за 9 місяців</v>
      </c>
      <c r="J8" s="23"/>
    </row>
    <row r="9" spans="1:10" ht="12.75">
      <c r="A9" s="24"/>
      <c r="B9" s="25" t="str">
        <f>'[28]вспомогат'!B9</f>
        <v> рік </v>
      </c>
      <c r="C9" s="26" t="str">
        <f>'[28]вспомогат'!C9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'[28]вспомогат'!B10</f>
        <v>857329600</v>
      </c>
      <c r="C10" s="33">
        <f>'[28]вспомогат'!C10</f>
        <v>613618590</v>
      </c>
      <c r="D10" s="33">
        <f>'[28]вспомогат'!D10</f>
        <v>70022830</v>
      </c>
      <c r="E10" s="33">
        <f>'[28]вспомогат'!G10</f>
        <v>580849511.52</v>
      </c>
      <c r="F10" s="33">
        <f>'[28]вспомогат'!H10</f>
        <v>24937051.52999997</v>
      </c>
      <c r="G10" s="34">
        <f>'[28]вспомогат'!I10</f>
        <v>35.612744486333916</v>
      </c>
      <c r="H10" s="35">
        <f>'[28]вспомогат'!J10</f>
        <v>-45085778.47000003</v>
      </c>
      <c r="I10" s="36">
        <f>'[28]вспомогат'!K10</f>
        <v>94.65969919848744</v>
      </c>
      <c r="J10" s="37">
        <f>'[28]вспомогат'!L10</f>
        <v>-32769078.48000002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'[28]вспомогат'!B11</f>
        <v>1702276100</v>
      </c>
      <c r="C12" s="33">
        <f>'[28]вспомогат'!C11</f>
        <v>1212823100</v>
      </c>
      <c r="D12" s="38">
        <f>'[28]вспомогат'!D11</f>
        <v>147843900</v>
      </c>
      <c r="E12" s="33">
        <f>'[28]вспомогат'!G11</f>
        <v>1131559055.8</v>
      </c>
      <c r="F12" s="38">
        <f>'[28]вспомогат'!H11</f>
        <v>48998342.13999987</v>
      </c>
      <c r="G12" s="39">
        <f>'[28]вспомогат'!I11</f>
        <v>33.141943725780955</v>
      </c>
      <c r="H12" s="35">
        <f>'[28]вспомогат'!J11</f>
        <v>-98845557.86000013</v>
      </c>
      <c r="I12" s="36">
        <f>'[28]вспомогат'!K11</f>
        <v>93.29959627253142</v>
      </c>
      <c r="J12" s="37">
        <f>'[28]вспомогат'!L11</f>
        <v>-81264044.20000005</v>
      </c>
    </row>
    <row r="13" spans="1:10" ht="12.75">
      <c r="A13" s="32" t="s">
        <v>15</v>
      </c>
      <c r="B13" s="33">
        <f>'[28]вспомогат'!B12</f>
        <v>136403523</v>
      </c>
      <c r="C13" s="33">
        <f>'[28]вспомогат'!C12</f>
        <v>98671265</v>
      </c>
      <c r="D13" s="38">
        <f>'[28]вспомогат'!D12</f>
        <v>11842150</v>
      </c>
      <c r="E13" s="33">
        <f>'[28]вспомогат'!G12</f>
        <v>85530057.25</v>
      </c>
      <c r="F13" s="38">
        <f>'[28]вспомогат'!H12</f>
        <v>2460977.379999995</v>
      </c>
      <c r="G13" s="39">
        <f>'[28]вспомогат'!I12</f>
        <v>20.781508256524326</v>
      </c>
      <c r="H13" s="35">
        <f>'[28]вспомогат'!J12</f>
        <v>-9381172.620000005</v>
      </c>
      <c r="I13" s="36">
        <f>'[28]вспомогат'!K12</f>
        <v>86.68182905124405</v>
      </c>
      <c r="J13" s="37">
        <f>'[28]вспомогат'!L12</f>
        <v>-13141207.75</v>
      </c>
    </row>
    <row r="14" spans="1:10" ht="12.75">
      <c r="A14" s="40" t="s">
        <v>16</v>
      </c>
      <c r="B14" s="33">
        <f>'[28]вспомогат'!B13</f>
        <v>233112616</v>
      </c>
      <c r="C14" s="33">
        <f>'[28]вспомогат'!C13</f>
        <v>175947304</v>
      </c>
      <c r="D14" s="38">
        <f>'[28]вспомогат'!D13</f>
        <v>20336392</v>
      </c>
      <c r="E14" s="33">
        <f>'[28]вспомогат'!G13</f>
        <v>164084846.76</v>
      </c>
      <c r="F14" s="38">
        <f>'[28]вспомогат'!H13</f>
        <v>8418963.959999979</v>
      </c>
      <c r="G14" s="39">
        <f>'[28]вспомогат'!I13</f>
        <v>41.398513364612455</v>
      </c>
      <c r="H14" s="35">
        <f>'[28]вспомогат'!J13</f>
        <v>-11917428.040000021</v>
      </c>
      <c r="I14" s="36">
        <f>'[28]вспомогат'!K13</f>
        <v>93.2579488458658</v>
      </c>
      <c r="J14" s="37">
        <f>'[28]вспомогат'!L13</f>
        <v>-11862457.24000001</v>
      </c>
    </row>
    <row r="15" spans="1:10" ht="12.75">
      <c r="A15" s="32" t="s">
        <v>17</v>
      </c>
      <c r="B15" s="33">
        <f>'[28]вспомогат'!B14</f>
        <v>142566500</v>
      </c>
      <c r="C15" s="33">
        <f>'[28]вспомогат'!C14</f>
        <v>103402200</v>
      </c>
      <c r="D15" s="38">
        <f>'[28]вспомогат'!D14</f>
        <v>12421900</v>
      </c>
      <c r="E15" s="33">
        <f>'[28]вспомогат'!G14</f>
        <v>95809431.74</v>
      </c>
      <c r="F15" s="38">
        <f>'[28]вспомогат'!H14</f>
        <v>2918655.1899999976</v>
      </c>
      <c r="G15" s="39">
        <f>'[28]вспомогат'!I14</f>
        <v>23.496044807960114</v>
      </c>
      <c r="H15" s="35">
        <f>'[28]вспомогат'!J14</f>
        <v>-9503244.810000002</v>
      </c>
      <c r="I15" s="36">
        <f>'[28]вспомогат'!K14</f>
        <v>92.6570534669475</v>
      </c>
      <c r="J15" s="37">
        <f>'[28]вспомогат'!L14</f>
        <v>-7592768.260000005</v>
      </c>
    </row>
    <row r="16" spans="1:10" ht="12.75">
      <c r="A16" s="32" t="s">
        <v>18</v>
      </c>
      <c r="B16" s="33">
        <f>'[28]вспомогат'!B15</f>
        <v>26568600</v>
      </c>
      <c r="C16" s="33">
        <f>'[28]вспомогат'!C15</f>
        <v>17744260</v>
      </c>
      <c r="D16" s="38">
        <f>'[28]вспомогат'!D15</f>
        <v>2382660</v>
      </c>
      <c r="E16" s="33">
        <f>'[28]вспомогат'!G15</f>
        <v>15743470.11</v>
      </c>
      <c r="F16" s="38">
        <f>'[28]вспомогат'!H15</f>
        <v>381371.20999999903</v>
      </c>
      <c r="G16" s="39">
        <f>'[28]вспомогат'!I15</f>
        <v>16.006111237020768</v>
      </c>
      <c r="H16" s="35">
        <f>'[28]вспомогат'!J15</f>
        <v>-2001288.790000001</v>
      </c>
      <c r="I16" s="36">
        <f>'[28]вспомогат'!K15</f>
        <v>88.72429794198237</v>
      </c>
      <c r="J16" s="37">
        <f>'[28]вспомогат'!L15</f>
        <v>-2000789.8900000006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1608588129</v>
      </c>
      <c r="D17" s="42">
        <f>SUM(D12:D16)</f>
        <v>194827002</v>
      </c>
      <c r="E17" s="42">
        <f>SUM(E12:E16)</f>
        <v>1492726861.6599998</v>
      </c>
      <c r="F17" s="42">
        <f>SUM(F12:F16)</f>
        <v>63178309.87999984</v>
      </c>
      <c r="G17" s="43">
        <f>F17/D17*100</f>
        <v>32.427902308941675</v>
      </c>
      <c r="H17" s="42">
        <f>SUM(H12:H16)</f>
        <v>-131648692.12000017</v>
      </c>
      <c r="I17" s="44">
        <f>E17/C17*100</f>
        <v>92.79733169409705</v>
      </c>
      <c r="J17" s="42">
        <f>SUM(J12:J16)</f>
        <v>-115861267.34000006</v>
      </c>
    </row>
    <row r="18" spans="1:10" ht="20.25" customHeight="1">
      <c r="A18" s="32" t="s">
        <v>20</v>
      </c>
      <c r="B18" s="45">
        <f>'[28]вспомогат'!B16</f>
        <v>22777105</v>
      </c>
      <c r="C18" s="45">
        <f>'[28]вспомогат'!C16</f>
        <v>16730657</v>
      </c>
      <c r="D18" s="46">
        <f>'[28]вспомогат'!D16</f>
        <v>3445335</v>
      </c>
      <c r="E18" s="45">
        <f>'[28]вспомогат'!G16</f>
        <v>16762474.26</v>
      </c>
      <c r="F18" s="46">
        <f>'[28]вспомогат'!H16</f>
        <v>1135740.4700000007</v>
      </c>
      <c r="G18" s="47">
        <f>'[28]вспомогат'!I16</f>
        <v>32.964587478431</v>
      </c>
      <c r="H18" s="48">
        <f>'[28]вспомогат'!J16</f>
        <v>-2309594.5299999993</v>
      </c>
      <c r="I18" s="49">
        <f>'[28]вспомогат'!K16</f>
        <v>100.19017340442757</v>
      </c>
      <c r="J18" s="50">
        <f>'[28]вспомогат'!L16</f>
        <v>31817.259999999776</v>
      </c>
    </row>
    <row r="19" spans="1:10" ht="12.75">
      <c r="A19" s="32" t="s">
        <v>21</v>
      </c>
      <c r="B19" s="33">
        <f>'[28]вспомогат'!B17</f>
        <v>85159555</v>
      </c>
      <c r="C19" s="33">
        <f>'[28]вспомогат'!C17</f>
        <v>61679163</v>
      </c>
      <c r="D19" s="38">
        <f>'[28]вспомогат'!D17</f>
        <v>8127483</v>
      </c>
      <c r="E19" s="33">
        <f>'[28]вспомогат'!G17</f>
        <v>55993527.81</v>
      </c>
      <c r="F19" s="38">
        <f>'[28]вспомогат'!H17</f>
        <v>1817217.710000001</v>
      </c>
      <c r="G19" s="39">
        <f>'[28]вспомогат'!I17</f>
        <v>22.358923543734278</v>
      </c>
      <c r="H19" s="35">
        <f>'[28]вспомогат'!J17</f>
        <v>-6310265.289999999</v>
      </c>
      <c r="I19" s="36">
        <f>'[28]вспомогат'!K17</f>
        <v>90.78191902506849</v>
      </c>
      <c r="J19" s="37">
        <f>'[28]вспомогат'!L17</f>
        <v>-5685635.189999998</v>
      </c>
    </row>
    <row r="20" spans="1:10" ht="12.75">
      <c r="A20" s="32" t="s">
        <v>22</v>
      </c>
      <c r="B20" s="33">
        <f>'[28]вспомогат'!B18</f>
        <v>8184575</v>
      </c>
      <c r="C20" s="33">
        <f>'[28]вспомогат'!C18</f>
        <v>5638878</v>
      </c>
      <c r="D20" s="38">
        <f>'[28]вспомогат'!D18</f>
        <v>782566</v>
      </c>
      <c r="E20" s="33">
        <f>'[28]вспомогат'!G18</f>
        <v>5616707.13</v>
      </c>
      <c r="F20" s="38">
        <f>'[28]вспомогат'!H18</f>
        <v>187614.54000000004</v>
      </c>
      <c r="G20" s="39">
        <f>'[28]вспомогат'!I18</f>
        <v>23.97427692999696</v>
      </c>
      <c r="H20" s="35">
        <f>'[28]вспомогат'!J18</f>
        <v>-594951.46</v>
      </c>
      <c r="I20" s="36">
        <f>'[28]вспомогат'!K18</f>
        <v>99.6068212506105</v>
      </c>
      <c r="J20" s="37">
        <f>'[28]вспомогат'!L18</f>
        <v>-22170.87000000011</v>
      </c>
    </row>
    <row r="21" spans="1:10" ht="12.75">
      <c r="A21" s="32" t="s">
        <v>23</v>
      </c>
      <c r="B21" s="33">
        <f>'[28]вспомогат'!B19</f>
        <v>16903206</v>
      </c>
      <c r="C21" s="33">
        <f>'[28]вспомогат'!C19</f>
        <v>12633701</v>
      </c>
      <c r="D21" s="38">
        <f>'[28]вспомогат'!D19</f>
        <v>1533137</v>
      </c>
      <c r="E21" s="33">
        <f>'[28]вспомогат'!G19</f>
        <v>13219137.11</v>
      </c>
      <c r="F21" s="38">
        <f>'[28]вспомогат'!H19</f>
        <v>332566.6499999985</v>
      </c>
      <c r="G21" s="39">
        <f>'[28]вспомогат'!I19</f>
        <v>21.69190685502982</v>
      </c>
      <c r="H21" s="35">
        <f>'[28]вспомогат'!J19</f>
        <v>-1200570.3500000015</v>
      </c>
      <c r="I21" s="36">
        <f>'[28]вспомогат'!K19</f>
        <v>104.63392405756635</v>
      </c>
      <c r="J21" s="37">
        <f>'[28]вспомогат'!L19</f>
        <v>585436.1099999994</v>
      </c>
    </row>
    <row r="22" spans="1:10" ht="12.75">
      <c r="A22" s="32" t="s">
        <v>24</v>
      </c>
      <c r="B22" s="33">
        <f>'[28]вспомогат'!B20</f>
        <v>41854038</v>
      </c>
      <c r="C22" s="33">
        <f>'[28]вспомогат'!C20</f>
        <v>28102827</v>
      </c>
      <c r="D22" s="38">
        <f>'[28]вспомогат'!D20</f>
        <v>3935390</v>
      </c>
      <c r="E22" s="33">
        <f>'[28]вспомогат'!G20</f>
        <v>27061724.54</v>
      </c>
      <c r="F22" s="38">
        <f>'[28]вспомогат'!H20</f>
        <v>1172268.460000001</v>
      </c>
      <c r="G22" s="39">
        <f>'[28]вспомогат'!I20</f>
        <v>29.787859907150267</v>
      </c>
      <c r="H22" s="35">
        <f>'[28]вспомогат'!J20</f>
        <v>-2763121.539999999</v>
      </c>
      <c r="I22" s="36">
        <f>'[28]вспомогат'!K20</f>
        <v>96.29538174219981</v>
      </c>
      <c r="J22" s="37">
        <f>'[28]вспомогат'!L20</f>
        <v>-1041102.4600000009</v>
      </c>
    </row>
    <row r="23" spans="1:10" ht="12.75">
      <c r="A23" s="32" t="s">
        <v>25</v>
      </c>
      <c r="B23" s="33">
        <f>'[28]вспомогат'!B21</f>
        <v>26252154</v>
      </c>
      <c r="C23" s="33">
        <f>'[28]вспомогат'!C21</f>
        <v>19022027</v>
      </c>
      <c r="D23" s="38">
        <f>'[28]вспомогат'!D21</f>
        <v>3215048</v>
      </c>
      <c r="E23" s="33">
        <f>'[28]вспомогат'!G21</f>
        <v>18761624.71</v>
      </c>
      <c r="F23" s="38">
        <f>'[28]вспомогат'!H21</f>
        <v>666231.4299999997</v>
      </c>
      <c r="G23" s="39">
        <f>'[28]вспомогат'!I21</f>
        <v>20.72228563928127</v>
      </c>
      <c r="H23" s="35">
        <f>'[28]вспомогат'!J21</f>
        <v>-2548816.5700000003</v>
      </c>
      <c r="I23" s="36">
        <f>'[28]вспомогат'!K21</f>
        <v>98.63104867846103</v>
      </c>
      <c r="J23" s="37">
        <f>'[28]вспомогат'!L21</f>
        <v>-260402.2899999991</v>
      </c>
    </row>
    <row r="24" spans="1:10" ht="12.75">
      <c r="A24" s="32" t="s">
        <v>26</v>
      </c>
      <c r="B24" s="33">
        <f>'[28]вспомогат'!B22</f>
        <v>37702539</v>
      </c>
      <c r="C24" s="33">
        <f>'[28]вспомогат'!C22</f>
        <v>27341417</v>
      </c>
      <c r="D24" s="38">
        <f>'[28]вспомогат'!D22</f>
        <v>3277641</v>
      </c>
      <c r="E24" s="33">
        <f>'[28]вспомогат'!G22</f>
        <v>26996687.11</v>
      </c>
      <c r="F24" s="38">
        <f>'[28]вспомогат'!H22</f>
        <v>606641.5700000003</v>
      </c>
      <c r="G24" s="39">
        <f>'[28]вспомогат'!I22</f>
        <v>18.50848125221769</v>
      </c>
      <c r="H24" s="35">
        <f>'[28]вспомогат'!J22</f>
        <v>-2670999.4299999997</v>
      </c>
      <c r="I24" s="36">
        <f>'[28]вспомогат'!K22</f>
        <v>98.7391659693424</v>
      </c>
      <c r="J24" s="37">
        <f>'[28]вспомогат'!L22</f>
        <v>-344729.8900000006</v>
      </c>
    </row>
    <row r="25" spans="1:10" ht="12.75">
      <c r="A25" s="32" t="s">
        <v>27</v>
      </c>
      <c r="B25" s="33">
        <f>'[28]вспомогат'!B23</f>
        <v>20559800</v>
      </c>
      <c r="C25" s="33">
        <f>'[28]вспомогат'!C23</f>
        <v>14669679</v>
      </c>
      <c r="D25" s="38">
        <f>'[28]вспомогат'!D23</f>
        <v>1890080</v>
      </c>
      <c r="E25" s="33">
        <f>'[28]вспомогат'!G23</f>
        <v>13826163.85</v>
      </c>
      <c r="F25" s="38">
        <f>'[28]вспомогат'!H23</f>
        <v>259975.16000000015</v>
      </c>
      <c r="G25" s="39">
        <f>'[28]вспомогат'!I23</f>
        <v>13.75471726064506</v>
      </c>
      <c r="H25" s="35">
        <f>'[28]вспомогат'!J23</f>
        <v>-1630104.8399999999</v>
      </c>
      <c r="I25" s="36">
        <f>'[28]вспомогат'!K23</f>
        <v>94.24994132455113</v>
      </c>
      <c r="J25" s="37">
        <f>'[28]вспомогат'!L23</f>
        <v>-843515.1500000004</v>
      </c>
    </row>
    <row r="26" spans="1:10" ht="12.75">
      <c r="A26" s="32" t="s">
        <v>28</v>
      </c>
      <c r="B26" s="33">
        <f>'[28]вспомогат'!B24</f>
        <v>20720239</v>
      </c>
      <c r="C26" s="33">
        <f>'[28]вспомогат'!C24</f>
        <v>13497306</v>
      </c>
      <c r="D26" s="38">
        <f>'[28]вспомогат'!D24</f>
        <v>1924711</v>
      </c>
      <c r="E26" s="33">
        <f>'[28]вспомогат'!G24</f>
        <v>15995224.72</v>
      </c>
      <c r="F26" s="38">
        <f>'[28]вспомогат'!H24</f>
        <v>579890.9100000001</v>
      </c>
      <c r="G26" s="39">
        <f>'[28]вспомогат'!I24</f>
        <v>30.128726338655525</v>
      </c>
      <c r="H26" s="35">
        <f>'[28]вспомогат'!J24</f>
        <v>-1344820.0899999999</v>
      </c>
      <c r="I26" s="36">
        <f>'[28]вспомогат'!K24</f>
        <v>118.50679476334018</v>
      </c>
      <c r="J26" s="37">
        <f>'[28]вспомогат'!L24</f>
        <v>2497918.7200000007</v>
      </c>
    </row>
    <row r="27" spans="1:10" ht="12.75">
      <c r="A27" s="32" t="s">
        <v>29</v>
      </c>
      <c r="B27" s="33">
        <f>'[28]вспомогат'!B25</f>
        <v>27510300</v>
      </c>
      <c r="C27" s="33">
        <f>'[28]вспомогат'!C25</f>
        <v>19649347</v>
      </c>
      <c r="D27" s="38">
        <f>'[28]вспомогат'!D25</f>
        <v>2385185</v>
      </c>
      <c r="E27" s="33">
        <f>'[28]вспомогат'!G25</f>
        <v>20249918.3</v>
      </c>
      <c r="F27" s="38">
        <f>'[28]вспомогат'!H25</f>
        <v>567576.6099999994</v>
      </c>
      <c r="G27" s="39">
        <f>'[28]вспомогат'!I25</f>
        <v>23.795915620800876</v>
      </c>
      <c r="H27" s="35">
        <f>'[28]вспомогат'!J25</f>
        <v>-1817608.3900000006</v>
      </c>
      <c r="I27" s="36">
        <f>'[28]вспомогат'!K25</f>
        <v>103.05644406401903</v>
      </c>
      <c r="J27" s="37">
        <f>'[28]вспомогат'!L25</f>
        <v>600571.3000000007</v>
      </c>
    </row>
    <row r="28" spans="1:10" ht="12.75">
      <c r="A28" s="32" t="s">
        <v>30</v>
      </c>
      <c r="B28" s="33">
        <f>'[28]вспомогат'!B26</f>
        <v>18568890</v>
      </c>
      <c r="C28" s="33">
        <f>'[28]вспомогат'!C26</f>
        <v>13528359</v>
      </c>
      <c r="D28" s="38">
        <f>'[28]вспомогат'!D26</f>
        <v>2000964</v>
      </c>
      <c r="E28" s="33">
        <f>'[28]вспомогат'!G26</f>
        <v>12796550.67</v>
      </c>
      <c r="F28" s="38">
        <f>'[28]вспомогат'!H26</f>
        <v>493770.51999999955</v>
      </c>
      <c r="G28" s="39">
        <f>'[28]вспомогат'!I26</f>
        <v>24.6766318634418</v>
      </c>
      <c r="H28" s="35">
        <f>'[28]вспомогат'!J26</f>
        <v>-1507193.4800000004</v>
      </c>
      <c r="I28" s="36">
        <f>'[28]вспомогат'!K26</f>
        <v>94.5905609837823</v>
      </c>
      <c r="J28" s="37">
        <f>'[28]вспомогат'!L26</f>
        <v>-731808.3300000001</v>
      </c>
    </row>
    <row r="29" spans="1:10" ht="12.75">
      <c r="A29" s="32" t="s">
        <v>31</v>
      </c>
      <c r="B29" s="33">
        <f>'[28]вспомогат'!B27</f>
        <v>15160473</v>
      </c>
      <c r="C29" s="33">
        <f>'[28]вспомогат'!C27</f>
        <v>10602852</v>
      </c>
      <c r="D29" s="38">
        <f>'[28]вспомогат'!D27</f>
        <v>1610535</v>
      </c>
      <c r="E29" s="33">
        <f>'[28]вспомогат'!G27</f>
        <v>10281708.41</v>
      </c>
      <c r="F29" s="38">
        <f>'[28]вспомогат'!H27</f>
        <v>353243.4199999999</v>
      </c>
      <c r="G29" s="39">
        <f>'[28]вспомогат'!I27</f>
        <v>21.933296699543938</v>
      </c>
      <c r="H29" s="35">
        <f>'[28]вспомогат'!J27</f>
        <v>-1257291.58</v>
      </c>
      <c r="I29" s="36">
        <f>'[28]вспомогат'!K27</f>
        <v>96.97115842039481</v>
      </c>
      <c r="J29" s="37">
        <f>'[28]вспомогат'!L27</f>
        <v>-321143.58999999985</v>
      </c>
    </row>
    <row r="30" spans="1:10" ht="12.75">
      <c r="A30" s="32" t="s">
        <v>32</v>
      </c>
      <c r="B30" s="33">
        <f>'[28]вспомогат'!B28</f>
        <v>30186337</v>
      </c>
      <c r="C30" s="33">
        <f>'[28]вспомогат'!C28</f>
        <v>20173023</v>
      </c>
      <c r="D30" s="38">
        <f>'[28]вспомогат'!D28</f>
        <v>2773760</v>
      </c>
      <c r="E30" s="33">
        <f>'[28]вспомогат'!G28</f>
        <v>19287981.31</v>
      </c>
      <c r="F30" s="38">
        <f>'[28]вспомогат'!H28</f>
        <v>591690.9399999976</v>
      </c>
      <c r="G30" s="39">
        <f>'[28]вспомогат'!I28</f>
        <v>21.331728051453535</v>
      </c>
      <c r="H30" s="35">
        <f>'[28]вспомогат'!J28</f>
        <v>-2182069.0600000024</v>
      </c>
      <c r="I30" s="36">
        <f>'[28]вспомогат'!K28</f>
        <v>95.61274633950498</v>
      </c>
      <c r="J30" s="37">
        <f>'[28]вспомогат'!L28</f>
        <v>-885041.6900000013</v>
      </c>
    </row>
    <row r="31" spans="1:10" ht="12.75">
      <c r="A31" s="32" t="s">
        <v>33</v>
      </c>
      <c r="B31" s="33">
        <f>'[28]вспомогат'!B29</f>
        <v>52955364</v>
      </c>
      <c r="C31" s="33">
        <f>'[28]вспомогат'!C29</f>
        <v>37664428</v>
      </c>
      <c r="D31" s="38">
        <f>'[28]вспомогат'!D29</f>
        <v>5176551</v>
      </c>
      <c r="E31" s="33">
        <f>'[28]вспомогат'!G29</f>
        <v>39667958.64</v>
      </c>
      <c r="F31" s="38">
        <f>'[28]вспомогат'!H29</f>
        <v>1576332.8800000027</v>
      </c>
      <c r="G31" s="39">
        <f>'[28]вспомогат'!I29</f>
        <v>30.451412146813635</v>
      </c>
      <c r="H31" s="35">
        <f>'[28]вспомогат'!J29</f>
        <v>-3600218.1199999973</v>
      </c>
      <c r="I31" s="36">
        <f>'[28]вспомогат'!K29</f>
        <v>105.31942404647697</v>
      </c>
      <c r="J31" s="37">
        <f>'[28]вспомогат'!L29</f>
        <v>2003530.6400000006</v>
      </c>
    </row>
    <row r="32" spans="1:10" ht="12.75">
      <c r="A32" s="32" t="s">
        <v>34</v>
      </c>
      <c r="B32" s="33">
        <f>'[28]вспомогат'!B30</f>
        <v>23439722</v>
      </c>
      <c r="C32" s="33">
        <f>'[28]вспомогат'!C30</f>
        <v>16411299</v>
      </c>
      <c r="D32" s="38">
        <f>'[28]вспомогат'!D30</f>
        <v>2255380</v>
      </c>
      <c r="E32" s="33">
        <f>'[28]вспомогат'!G30</f>
        <v>16170242.36</v>
      </c>
      <c r="F32" s="38">
        <f>'[28]вспомогат'!H30</f>
        <v>433369.5399999991</v>
      </c>
      <c r="G32" s="39">
        <f>'[28]вспомогат'!I30</f>
        <v>19.21492342753767</v>
      </c>
      <c r="H32" s="35">
        <f>'[28]вспомогат'!J30</f>
        <v>-1822010.460000001</v>
      </c>
      <c r="I32" s="36">
        <f>'[28]вспомогат'!K30</f>
        <v>98.53115441989083</v>
      </c>
      <c r="J32" s="37">
        <f>'[28]вспомогат'!L30</f>
        <v>-241056.6400000006</v>
      </c>
    </row>
    <row r="33" spans="1:10" ht="12.75">
      <c r="A33" s="32" t="s">
        <v>35</v>
      </c>
      <c r="B33" s="33">
        <f>'[28]вспомогат'!B31</f>
        <v>25644873</v>
      </c>
      <c r="C33" s="33">
        <f>'[28]вспомогат'!C31</f>
        <v>17796660</v>
      </c>
      <c r="D33" s="38">
        <f>'[28]вспомогат'!D31</f>
        <v>2622716</v>
      </c>
      <c r="E33" s="33">
        <f>'[28]вспомогат'!G31</f>
        <v>17079518.59</v>
      </c>
      <c r="F33" s="38">
        <f>'[28]вспомогат'!H31</f>
        <v>644355.7300000004</v>
      </c>
      <c r="G33" s="39">
        <f>'[28]вспомогат'!I31</f>
        <v>24.56826167987691</v>
      </c>
      <c r="H33" s="35">
        <f>'[28]вспомогат'!J31</f>
        <v>-1978360.2699999996</v>
      </c>
      <c r="I33" s="36">
        <f>'[28]вспомогат'!K31</f>
        <v>95.9703595506123</v>
      </c>
      <c r="J33" s="37">
        <f>'[28]вспомогат'!L31</f>
        <v>-717141.4100000001</v>
      </c>
    </row>
    <row r="34" spans="1:10" ht="12.75">
      <c r="A34" s="32" t="s">
        <v>36</v>
      </c>
      <c r="B34" s="33">
        <f>'[28]вспомогат'!B32</f>
        <v>8291731</v>
      </c>
      <c r="C34" s="33">
        <f>'[28]вспомогат'!C32</f>
        <v>5736994</v>
      </c>
      <c r="D34" s="38">
        <f>'[28]вспомогат'!D32</f>
        <v>970875</v>
      </c>
      <c r="E34" s="33">
        <f>'[28]вспомогат'!G32</f>
        <v>6586920.2</v>
      </c>
      <c r="F34" s="38">
        <f>'[28]вспомогат'!H32</f>
        <v>701540.54</v>
      </c>
      <c r="G34" s="39">
        <f>'[28]вспомогат'!I32</f>
        <v>72.25858529676839</v>
      </c>
      <c r="H34" s="35">
        <f>'[28]вспомогат'!J32</f>
        <v>-269334.45999999996</v>
      </c>
      <c r="I34" s="36">
        <f>'[28]вспомогат'!K32</f>
        <v>114.81483508610957</v>
      </c>
      <c r="J34" s="37">
        <f>'[28]вспомогат'!L32</f>
        <v>849926.2000000002</v>
      </c>
    </row>
    <row r="35" spans="1:10" ht="12.75">
      <c r="A35" s="32" t="s">
        <v>37</v>
      </c>
      <c r="B35" s="33">
        <f>'[28]вспомогат'!B33</f>
        <v>20454169</v>
      </c>
      <c r="C35" s="33">
        <f>'[28]вспомогат'!C33</f>
        <v>15498462</v>
      </c>
      <c r="D35" s="38">
        <f>'[28]вспомогат'!D33</f>
        <v>2037980</v>
      </c>
      <c r="E35" s="33">
        <f>'[28]вспомогат'!G33</f>
        <v>15542331.84</v>
      </c>
      <c r="F35" s="38">
        <f>'[28]вспомогат'!H33</f>
        <v>478902.1899999995</v>
      </c>
      <c r="G35" s="39">
        <f>'[28]вспомогат'!I33</f>
        <v>23.498866034014046</v>
      </c>
      <c r="H35" s="35">
        <f>'[28]вспомогат'!J33</f>
        <v>-1559077.8100000005</v>
      </c>
      <c r="I35" s="36">
        <f>'[28]вспомогат'!K33</f>
        <v>100.28305931259503</v>
      </c>
      <c r="J35" s="37">
        <f>'[28]вспомогат'!L33</f>
        <v>43869.83999999985</v>
      </c>
    </row>
    <row r="36" spans="1:10" ht="12.75">
      <c r="A36" s="32" t="s">
        <v>38</v>
      </c>
      <c r="B36" s="33">
        <f>'[28]вспомогат'!B34</f>
        <v>15034999</v>
      </c>
      <c r="C36" s="33">
        <f>'[28]вспомогат'!C34</f>
        <v>10895887</v>
      </c>
      <c r="D36" s="38">
        <f>'[28]вспомогат'!D34</f>
        <v>1454073</v>
      </c>
      <c r="E36" s="33">
        <f>'[28]вспомогат'!G34</f>
        <v>11794242.61</v>
      </c>
      <c r="F36" s="38">
        <f>'[28]вспомогат'!H34</f>
        <v>389023.27999999933</v>
      </c>
      <c r="G36" s="39">
        <f>'[28]вспомогат'!I34</f>
        <v>26.75404054679506</v>
      </c>
      <c r="H36" s="35">
        <f>'[28]вспомогат'!J34</f>
        <v>-1065049.7200000007</v>
      </c>
      <c r="I36" s="36">
        <f>'[28]вспомогат'!K34</f>
        <v>108.24490571534011</v>
      </c>
      <c r="J36" s="37">
        <f>'[28]вспомогат'!L34</f>
        <v>898355.6099999994</v>
      </c>
    </row>
    <row r="37" spans="1:10" ht="12.75">
      <c r="A37" s="32" t="s">
        <v>39</v>
      </c>
      <c r="B37" s="33">
        <f>'[28]вспомогат'!B35</f>
        <v>37368400</v>
      </c>
      <c r="C37" s="33">
        <f>'[28]вспомогат'!C35</f>
        <v>25622351</v>
      </c>
      <c r="D37" s="38">
        <f>'[28]вспомогат'!D35</f>
        <v>3599651</v>
      </c>
      <c r="E37" s="33">
        <f>'[28]вспомогат'!G35</f>
        <v>25168890.42</v>
      </c>
      <c r="F37" s="38">
        <f>'[28]вспомогат'!H35</f>
        <v>685278.7400000021</v>
      </c>
      <c r="G37" s="39">
        <f>'[28]вспомогат'!I35</f>
        <v>19.037366122438037</v>
      </c>
      <c r="H37" s="35">
        <f>'[28]вспомогат'!J35</f>
        <v>-2914372.259999998</v>
      </c>
      <c r="I37" s="36">
        <f>'[28]вспомогат'!K35</f>
        <v>98.23021478395952</v>
      </c>
      <c r="J37" s="37">
        <f>'[28]вспомогат'!L35</f>
        <v>-453460.5799999982</v>
      </c>
    </row>
    <row r="38" spans="1:10" ht="18.75" customHeight="1">
      <c r="A38" s="51" t="s">
        <v>40</v>
      </c>
      <c r="B38" s="42">
        <f>SUM(B18:B37)</f>
        <v>554728469</v>
      </c>
      <c r="C38" s="42">
        <f>SUM(C18:C37)</f>
        <v>392895317</v>
      </c>
      <c r="D38" s="42">
        <f>SUM(D18:D37)</f>
        <v>55019061</v>
      </c>
      <c r="E38" s="42">
        <f>SUM(E18:E37)</f>
        <v>388859534.59</v>
      </c>
      <c r="F38" s="42">
        <f>SUM(F18:F37)</f>
        <v>13673231.29</v>
      </c>
      <c r="G38" s="43">
        <f>F38/D38*100</f>
        <v>24.85180779439329</v>
      </c>
      <c r="H38" s="42">
        <f>SUM(H18:H37)</f>
        <v>-41345829.70999999</v>
      </c>
      <c r="I38" s="44">
        <f>E38/C38*100</f>
        <v>98.97280974463739</v>
      </c>
      <c r="J38" s="42">
        <f>SUM(J18:J37)</f>
        <v>-4035782.4099999983</v>
      </c>
    </row>
    <row r="39" spans="1:10" ht="20.25" customHeight="1">
      <c r="A39" s="52" t="s">
        <v>41</v>
      </c>
      <c r="B39" s="53">
        <f>'[28]вспомогат'!B36</f>
        <v>3652985408</v>
      </c>
      <c r="C39" s="53">
        <f>'[28]вспомогат'!C36</f>
        <v>2615102036</v>
      </c>
      <c r="D39" s="53">
        <f>'[28]вспомогат'!D36</f>
        <v>319868893</v>
      </c>
      <c r="E39" s="53">
        <f>'[28]вспомогат'!G36</f>
        <v>2462435907.77</v>
      </c>
      <c r="F39" s="53">
        <f>'[28]вспомогат'!H36</f>
        <v>101788592.69999981</v>
      </c>
      <c r="G39" s="54">
        <f>'[28]вспомогат'!I36</f>
        <v>31.8219729794106</v>
      </c>
      <c r="H39" s="53">
        <f>'[28]вспомогат'!J36</f>
        <v>-218080300.3000002</v>
      </c>
      <c r="I39" s="54">
        <f>'[28]вспомогат'!K36</f>
        <v>94.16213493284894</v>
      </c>
      <c r="J39" s="53">
        <f>'[28]вспомогат'!L36</f>
        <v>-152666128.23000002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11.09.2012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2012-09-12T05:05:44Z</dcterms:created>
  <dcterms:modified xsi:type="dcterms:W3CDTF">2012-09-12T05:06:04Z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