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<sst xmlns="http://schemas.openxmlformats.org/spreadsheetml/2006/main" count="47" uniqueCount="42">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</sst>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3108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31.08.2012</v>
          </cell>
        </row>
        <row r="6">
          <cell r="G6" t="str">
            <v>Фактично надійшло на 31.08.2012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857329600</v>
          </cell>
          <cell r="C10">
            <v>543595760</v>
          </cell>
          <cell r="D10">
            <v>95369520</v>
          </cell>
          <cell r="G10">
            <v>555912459.99</v>
          </cell>
          <cell r="H10">
            <v>86190140.48000002</v>
          </cell>
          <cell r="I10">
            <v>90.37493371047691</v>
          </cell>
          <cell r="J10">
            <v>-9179379.51999998</v>
          </cell>
          <cell r="K10">
            <v>102.26578293951374</v>
          </cell>
          <cell r="L10">
            <v>12316699.99000001</v>
          </cell>
        </row>
        <row r="11">
          <cell r="B11">
            <v>1702276100</v>
          </cell>
          <cell r="C11">
            <v>1064979200</v>
          </cell>
          <cell r="D11">
            <v>151184100</v>
          </cell>
          <cell r="G11">
            <v>1082560713.66</v>
          </cell>
          <cell r="H11">
            <v>142445347.00000012</v>
          </cell>
          <cell r="I11">
            <v>94.21979361586313</v>
          </cell>
          <cell r="J11">
            <v>-8738752.99999988</v>
          </cell>
          <cell r="K11">
            <v>101.65087859556319</v>
          </cell>
          <cell r="L11">
            <v>17581513.660000086</v>
          </cell>
        </row>
        <row r="12">
          <cell r="B12">
            <v>136403523</v>
          </cell>
          <cell r="C12">
            <v>86829115</v>
          </cell>
          <cell r="D12">
            <v>14624287</v>
          </cell>
          <cell r="G12">
            <v>83069079.87</v>
          </cell>
          <cell r="H12">
            <v>11957514.39</v>
          </cell>
          <cell r="I12">
            <v>81.7647683610148</v>
          </cell>
          <cell r="J12">
            <v>-2666772.6099999994</v>
          </cell>
          <cell r="K12">
            <v>95.66961481756437</v>
          </cell>
          <cell r="L12">
            <v>-3760035.129999995</v>
          </cell>
        </row>
        <row r="13">
          <cell r="B13">
            <v>233112616</v>
          </cell>
          <cell r="C13">
            <v>155610912</v>
          </cell>
          <cell r="D13">
            <v>18978243</v>
          </cell>
          <cell r="G13">
            <v>155665882.8</v>
          </cell>
          <cell r="H13">
            <v>19033213.550000012</v>
          </cell>
          <cell r="I13">
            <v>100.2896503643673</v>
          </cell>
          <cell r="J13">
            <v>54970.55000001192</v>
          </cell>
          <cell r="K13">
            <v>100.03532580028835</v>
          </cell>
          <cell r="L13">
            <v>54970.80000001192</v>
          </cell>
        </row>
        <row r="14">
          <cell r="B14">
            <v>142566500</v>
          </cell>
          <cell r="C14">
            <v>90980300</v>
          </cell>
          <cell r="D14">
            <v>12521000</v>
          </cell>
          <cell r="G14">
            <v>92890776.55</v>
          </cell>
          <cell r="H14">
            <v>12352019.289999992</v>
          </cell>
          <cell r="I14">
            <v>98.65042161169228</v>
          </cell>
          <cell r="J14">
            <v>-168980.71000000834</v>
          </cell>
          <cell r="K14">
            <v>102.09987936948988</v>
          </cell>
          <cell r="L14">
            <v>1910476.549999997</v>
          </cell>
        </row>
        <row r="15">
          <cell r="B15">
            <v>26568600</v>
          </cell>
          <cell r="C15">
            <v>15361600</v>
          </cell>
          <cell r="D15">
            <v>2089590</v>
          </cell>
          <cell r="G15">
            <v>15362098.9</v>
          </cell>
          <cell r="H15">
            <v>1976111.9399999995</v>
          </cell>
          <cell r="I15">
            <v>94.56936241080783</v>
          </cell>
          <cell r="J15">
            <v>-113478.06000000052</v>
          </cell>
          <cell r="K15">
            <v>100.00324770857203</v>
          </cell>
          <cell r="L15">
            <v>498.90000000037253</v>
          </cell>
        </row>
        <row r="16">
          <cell r="B16">
            <v>22777105</v>
          </cell>
          <cell r="C16">
            <v>13285322</v>
          </cell>
          <cell r="D16">
            <v>2456289</v>
          </cell>
          <cell r="G16">
            <v>15626733.79</v>
          </cell>
          <cell r="H16">
            <v>3777722.6899999995</v>
          </cell>
          <cell r="I16">
            <v>153.79797287697008</v>
          </cell>
          <cell r="J16">
            <v>1321433.6899999995</v>
          </cell>
          <cell r="K16">
            <v>117.62404998538989</v>
          </cell>
          <cell r="L16">
            <v>2341411.789999999</v>
          </cell>
        </row>
        <row r="17">
          <cell r="B17">
            <v>85159555</v>
          </cell>
          <cell r="C17">
            <v>53551680</v>
          </cell>
          <cell r="D17">
            <v>9425444</v>
          </cell>
          <cell r="G17">
            <v>54176310.1</v>
          </cell>
          <cell r="H17">
            <v>7187123.329999998</v>
          </cell>
          <cell r="I17">
            <v>76.2523582973916</v>
          </cell>
          <cell r="J17">
            <v>-2238320.670000002</v>
          </cell>
          <cell r="K17">
            <v>101.16640617063742</v>
          </cell>
          <cell r="L17">
            <v>624630.1000000015</v>
          </cell>
        </row>
        <row r="18">
          <cell r="B18">
            <v>8177575</v>
          </cell>
          <cell r="C18">
            <v>4849312</v>
          </cell>
          <cell r="D18">
            <v>1131422</v>
          </cell>
          <cell r="G18">
            <v>5429092.59</v>
          </cell>
          <cell r="H18">
            <v>823272.8899999997</v>
          </cell>
          <cell r="I18">
            <v>72.76444067730694</v>
          </cell>
          <cell r="J18">
            <v>-308149.11000000034</v>
          </cell>
          <cell r="K18">
            <v>111.95593498624135</v>
          </cell>
          <cell r="L18">
            <v>579780.5899999999</v>
          </cell>
        </row>
        <row r="19">
          <cell r="B19">
            <v>16903206</v>
          </cell>
          <cell r="C19">
            <v>11100564</v>
          </cell>
          <cell r="D19">
            <v>2081981</v>
          </cell>
          <cell r="G19">
            <v>12886570.46</v>
          </cell>
          <cell r="H19">
            <v>2901766.33</v>
          </cell>
          <cell r="I19">
            <v>139.37525510559414</v>
          </cell>
          <cell r="J19">
            <v>819785.3300000001</v>
          </cell>
          <cell r="K19">
            <v>116.08933077634616</v>
          </cell>
          <cell r="L19">
            <v>1786006.460000001</v>
          </cell>
        </row>
        <row r="20">
          <cell r="B20">
            <v>41854038</v>
          </cell>
          <cell r="C20">
            <v>24167437</v>
          </cell>
          <cell r="D20">
            <v>4024790</v>
          </cell>
          <cell r="G20">
            <v>25889456.08</v>
          </cell>
          <cell r="H20">
            <v>4280041.259999998</v>
          </cell>
          <cell r="I20">
            <v>106.34197709694165</v>
          </cell>
          <cell r="J20">
            <v>255251.2599999979</v>
          </cell>
          <cell r="K20">
            <v>107.1253690658219</v>
          </cell>
          <cell r="L20">
            <v>1722019.0799999982</v>
          </cell>
        </row>
        <row r="21">
          <cell r="B21">
            <v>26252154</v>
          </cell>
          <cell r="C21">
            <v>15806979</v>
          </cell>
          <cell r="D21">
            <v>2643241</v>
          </cell>
          <cell r="G21">
            <v>18095393.28</v>
          </cell>
          <cell r="H21">
            <v>3197748.460000001</v>
          </cell>
          <cell r="I21">
            <v>120.97831639264074</v>
          </cell>
          <cell r="J21">
            <v>554507.4600000009</v>
          </cell>
          <cell r="K21">
            <v>114.47723995837535</v>
          </cell>
          <cell r="L21">
            <v>2288414.280000001</v>
          </cell>
        </row>
        <row r="22">
          <cell r="B22">
            <v>37647867</v>
          </cell>
          <cell r="C22">
            <v>24063776</v>
          </cell>
          <cell r="D22">
            <v>5653194</v>
          </cell>
          <cell r="G22">
            <v>26390045.54</v>
          </cell>
          <cell r="H22">
            <v>4604396.0299999975</v>
          </cell>
          <cell r="I22">
            <v>81.44769187117933</v>
          </cell>
          <cell r="J22">
            <v>-1048797.9700000025</v>
          </cell>
          <cell r="K22">
            <v>109.66710104016926</v>
          </cell>
          <cell r="L22">
            <v>2326269.539999999</v>
          </cell>
        </row>
        <row r="23">
          <cell r="B23">
            <v>20559800</v>
          </cell>
          <cell r="C23">
            <v>12779599</v>
          </cell>
          <cell r="D23">
            <v>1852725</v>
          </cell>
          <cell r="G23">
            <v>13566188.69</v>
          </cell>
          <cell r="H23">
            <v>1783703.83</v>
          </cell>
          <cell r="I23">
            <v>96.27461333981029</v>
          </cell>
          <cell r="J23">
            <v>-69021.16999999993</v>
          </cell>
          <cell r="K23">
            <v>106.15504203222652</v>
          </cell>
          <cell r="L23">
            <v>786589.6899999995</v>
          </cell>
        </row>
        <row r="24">
          <cell r="B24">
            <v>20720239</v>
          </cell>
          <cell r="C24">
            <v>11572595</v>
          </cell>
          <cell r="D24">
            <v>2864916</v>
          </cell>
          <cell r="G24">
            <v>15415333.81</v>
          </cell>
          <cell r="H24">
            <v>4338354.950000001</v>
          </cell>
          <cell r="I24">
            <v>151.43044159060864</v>
          </cell>
          <cell r="J24">
            <v>1473438.9500000011</v>
          </cell>
          <cell r="K24">
            <v>133.20550671651432</v>
          </cell>
          <cell r="L24">
            <v>3842738.8100000005</v>
          </cell>
        </row>
        <row r="25">
          <cell r="B25">
            <v>27510300</v>
          </cell>
          <cell r="C25">
            <v>17264162</v>
          </cell>
          <cell r="D25">
            <v>3610480</v>
          </cell>
          <cell r="G25">
            <v>19682341.69</v>
          </cell>
          <cell r="H25">
            <v>3744400.160000002</v>
          </cell>
          <cell r="I25">
            <v>103.70920653209552</v>
          </cell>
          <cell r="J25">
            <v>133920.160000002</v>
          </cell>
          <cell r="K25">
            <v>114.00693349610597</v>
          </cell>
          <cell r="L25">
            <v>2418179.6900000013</v>
          </cell>
        </row>
        <row r="26">
          <cell r="B26">
            <v>18568890</v>
          </cell>
          <cell r="C26">
            <v>11527395</v>
          </cell>
          <cell r="D26">
            <v>2292291</v>
          </cell>
          <cell r="G26">
            <v>12302780.15</v>
          </cell>
          <cell r="H26">
            <v>2192831.1400000006</v>
          </cell>
          <cell r="I26">
            <v>95.66111545174677</v>
          </cell>
          <cell r="J26">
            <v>-99459.8599999994</v>
          </cell>
          <cell r="K26">
            <v>106.72645597726114</v>
          </cell>
          <cell r="L26">
            <v>775385.1500000004</v>
          </cell>
        </row>
        <row r="27">
          <cell r="B27">
            <v>15143273</v>
          </cell>
          <cell r="C27">
            <v>8992317</v>
          </cell>
          <cell r="D27">
            <v>1742199</v>
          </cell>
          <cell r="G27">
            <v>9928464.99</v>
          </cell>
          <cell r="H27">
            <v>1824550.9500000002</v>
          </cell>
          <cell r="I27">
            <v>104.72689686999017</v>
          </cell>
          <cell r="J27">
            <v>82351.95000000019</v>
          </cell>
          <cell r="K27">
            <v>110.41053145702048</v>
          </cell>
          <cell r="L27">
            <v>936147.9900000002</v>
          </cell>
        </row>
        <row r="28">
          <cell r="B28">
            <v>30126037</v>
          </cell>
          <cell r="C28">
            <v>17445263</v>
          </cell>
          <cell r="D28">
            <v>2700151</v>
          </cell>
          <cell r="G28">
            <v>18696290.37</v>
          </cell>
          <cell r="H28">
            <v>2698202.9800000004</v>
          </cell>
          <cell r="I28">
            <v>99.9278551458789</v>
          </cell>
          <cell r="J28">
            <v>-1948.019999999553</v>
          </cell>
          <cell r="K28">
            <v>107.17115798139587</v>
          </cell>
          <cell r="L28">
            <v>1251027.370000001</v>
          </cell>
        </row>
        <row r="29">
          <cell r="B29">
            <v>52955364</v>
          </cell>
          <cell r="C29">
            <v>32487877</v>
          </cell>
          <cell r="D29">
            <v>5651421</v>
          </cell>
          <cell r="G29">
            <v>38091625.76</v>
          </cell>
          <cell r="H29">
            <v>6936109.959999997</v>
          </cell>
          <cell r="I29">
            <v>122.73214046520332</v>
          </cell>
          <cell r="J29">
            <v>1284688.9599999972</v>
          </cell>
          <cell r="K29">
            <v>117.248737921533</v>
          </cell>
          <cell r="L29">
            <v>5603748.759999998</v>
          </cell>
        </row>
        <row r="30">
          <cell r="B30">
            <v>23439722</v>
          </cell>
          <cell r="C30">
            <v>14155919</v>
          </cell>
          <cell r="D30">
            <v>2640900</v>
          </cell>
          <cell r="G30">
            <v>15736872.82</v>
          </cell>
          <cell r="H30">
            <v>2790566.370000001</v>
          </cell>
          <cell r="I30">
            <v>105.6672486652278</v>
          </cell>
          <cell r="J30">
            <v>149666.37000000104</v>
          </cell>
          <cell r="K30">
            <v>111.16814683666954</v>
          </cell>
          <cell r="L30">
            <v>1580953.8200000003</v>
          </cell>
        </row>
        <row r="31">
          <cell r="B31">
            <v>25644873</v>
          </cell>
          <cell r="C31">
            <v>15173944</v>
          </cell>
          <cell r="D31">
            <v>2793470</v>
          </cell>
          <cell r="G31">
            <v>16435162.86</v>
          </cell>
          <cell r="H31">
            <v>3159507.7799999993</v>
          </cell>
          <cell r="I31">
            <v>113.10333671025639</v>
          </cell>
          <cell r="J31">
            <v>366037.77999999933</v>
          </cell>
          <cell r="K31">
            <v>108.31174057318256</v>
          </cell>
          <cell r="L31">
            <v>1261218.8599999994</v>
          </cell>
        </row>
        <row r="32">
          <cell r="B32">
            <v>8291731</v>
          </cell>
          <cell r="C32">
            <v>4766119</v>
          </cell>
          <cell r="D32">
            <v>924375</v>
          </cell>
          <cell r="G32">
            <v>5885379.66</v>
          </cell>
          <cell r="H32">
            <v>1348585.5099999998</v>
          </cell>
          <cell r="I32">
            <v>145.8916035158891</v>
          </cell>
          <cell r="J32">
            <v>424210.5099999998</v>
          </cell>
          <cell r="K32">
            <v>123.4836910282769</v>
          </cell>
          <cell r="L32">
            <v>1119260.6600000001</v>
          </cell>
        </row>
        <row r="33">
          <cell r="B33">
            <v>20412959</v>
          </cell>
          <cell r="C33">
            <v>13460482</v>
          </cell>
          <cell r="D33">
            <v>2260456</v>
          </cell>
          <cell r="G33">
            <v>15063429.65</v>
          </cell>
          <cell r="H33">
            <v>2673552.0700000003</v>
          </cell>
          <cell r="I33">
            <v>118.27489984321748</v>
          </cell>
          <cell r="J33">
            <v>413096.0700000003</v>
          </cell>
          <cell r="K33">
            <v>111.90854569695202</v>
          </cell>
          <cell r="L33">
            <v>1602947.6500000004</v>
          </cell>
        </row>
        <row r="34">
          <cell r="B34">
            <v>15034999</v>
          </cell>
          <cell r="C34">
            <v>9441814</v>
          </cell>
          <cell r="D34">
            <v>2329850</v>
          </cell>
          <cell r="G34">
            <v>11405219.33</v>
          </cell>
          <cell r="H34">
            <v>2280709.790000001</v>
          </cell>
          <cell r="I34">
            <v>97.89084232890534</v>
          </cell>
          <cell r="J34">
            <v>-49140.20999999903</v>
          </cell>
          <cell r="K34">
            <v>120.7947893275593</v>
          </cell>
          <cell r="L34">
            <v>1963405.33</v>
          </cell>
        </row>
        <row r="35">
          <cell r="B35">
            <v>37368400</v>
          </cell>
          <cell r="C35">
            <v>22022700</v>
          </cell>
          <cell r="D35">
            <v>4006958</v>
          </cell>
          <cell r="G35">
            <v>24483611.68</v>
          </cell>
          <cell r="H35">
            <v>4889819.579999998</v>
          </cell>
          <cell r="I35">
            <v>122.03321272646228</v>
          </cell>
          <cell r="J35">
            <v>882861.5799999982</v>
          </cell>
          <cell r="K35">
            <v>111.17443219950324</v>
          </cell>
          <cell r="L35">
            <v>2460911.6799999997</v>
          </cell>
        </row>
        <row r="36">
          <cell r="B36">
            <v>3652805026</v>
          </cell>
          <cell r="C36">
            <v>2295272143</v>
          </cell>
          <cell r="D36">
            <v>357853293</v>
          </cell>
          <cell r="G36">
            <v>2360647315.0699997</v>
          </cell>
          <cell r="H36">
            <v>341387312.71</v>
          </cell>
          <cell r="I36">
            <v>95.39867856127286</v>
          </cell>
          <cell r="J36">
            <v>-16465980.289999865</v>
          </cell>
          <cell r="K36">
            <v>102.84825362732595</v>
          </cell>
          <cell r="L36">
            <v>65375172.07000011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27" sqref="G2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31.08.2012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31.08.2012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543595760</v>
      </c>
      <c r="D10" s="33">
        <f>'[5]вспомогат'!D10</f>
        <v>95369520</v>
      </c>
      <c r="E10" s="33">
        <f>'[5]вспомогат'!G10</f>
        <v>555912459.99</v>
      </c>
      <c r="F10" s="33">
        <f>'[5]вспомогат'!H10</f>
        <v>86190140.48000002</v>
      </c>
      <c r="G10" s="34">
        <f>'[5]вспомогат'!I10</f>
        <v>90.37493371047691</v>
      </c>
      <c r="H10" s="35">
        <f>'[5]вспомогат'!J10</f>
        <v>-9179379.51999998</v>
      </c>
      <c r="I10" s="36">
        <f>'[5]вспомогат'!K10</f>
        <v>102.26578293951374</v>
      </c>
      <c r="J10" s="37">
        <f>'[5]вспомогат'!L10</f>
        <v>12316699.99000001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1064979200</v>
      </c>
      <c r="D12" s="38">
        <f>'[5]вспомогат'!D11</f>
        <v>151184100</v>
      </c>
      <c r="E12" s="33">
        <f>'[5]вспомогат'!G11</f>
        <v>1082560713.66</v>
      </c>
      <c r="F12" s="38">
        <f>'[5]вспомогат'!H11</f>
        <v>142445347.00000012</v>
      </c>
      <c r="G12" s="39">
        <f>'[5]вспомогат'!I11</f>
        <v>94.21979361586313</v>
      </c>
      <c r="H12" s="35">
        <f>'[5]вспомогат'!J11</f>
        <v>-8738752.99999988</v>
      </c>
      <c r="I12" s="36">
        <f>'[5]вспомогат'!K11</f>
        <v>101.65087859556319</v>
      </c>
      <c r="J12" s="37">
        <f>'[5]вспомогат'!L11</f>
        <v>17581513.660000086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86829115</v>
      </c>
      <c r="D13" s="38">
        <f>'[5]вспомогат'!D12</f>
        <v>14624287</v>
      </c>
      <c r="E13" s="33">
        <f>'[5]вспомогат'!G12</f>
        <v>83069079.87</v>
      </c>
      <c r="F13" s="38">
        <f>'[5]вспомогат'!H12</f>
        <v>11957514.39</v>
      </c>
      <c r="G13" s="39">
        <f>'[5]вспомогат'!I12</f>
        <v>81.7647683610148</v>
      </c>
      <c r="H13" s="35">
        <f>'[5]вспомогат'!J12</f>
        <v>-2666772.6099999994</v>
      </c>
      <c r="I13" s="36">
        <f>'[5]вспомогат'!K12</f>
        <v>95.66961481756437</v>
      </c>
      <c r="J13" s="37">
        <f>'[5]вспомогат'!L12</f>
        <v>-3760035.129999995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155610912</v>
      </c>
      <c r="D14" s="38">
        <f>'[5]вспомогат'!D13</f>
        <v>18978243</v>
      </c>
      <c r="E14" s="33">
        <f>'[5]вспомогат'!G13</f>
        <v>155665882.8</v>
      </c>
      <c r="F14" s="38">
        <f>'[5]вспомогат'!H13</f>
        <v>19033213.550000012</v>
      </c>
      <c r="G14" s="39">
        <f>'[5]вспомогат'!I13</f>
        <v>100.2896503643673</v>
      </c>
      <c r="H14" s="35">
        <f>'[5]вспомогат'!J13</f>
        <v>54970.55000001192</v>
      </c>
      <c r="I14" s="36">
        <f>'[5]вспомогат'!K13</f>
        <v>100.03532580028835</v>
      </c>
      <c r="J14" s="37">
        <f>'[5]вспомогат'!L13</f>
        <v>54970.80000001192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90980300</v>
      </c>
      <c r="D15" s="38">
        <f>'[5]вспомогат'!D14</f>
        <v>12521000</v>
      </c>
      <c r="E15" s="33">
        <f>'[5]вспомогат'!G14</f>
        <v>92890776.55</v>
      </c>
      <c r="F15" s="38">
        <f>'[5]вспомогат'!H14</f>
        <v>12352019.289999992</v>
      </c>
      <c r="G15" s="39">
        <f>'[5]вспомогат'!I14</f>
        <v>98.65042161169228</v>
      </c>
      <c r="H15" s="35">
        <f>'[5]вспомогат'!J14</f>
        <v>-168980.71000000834</v>
      </c>
      <c r="I15" s="36">
        <f>'[5]вспомогат'!K14</f>
        <v>102.09987936948988</v>
      </c>
      <c r="J15" s="37">
        <f>'[5]вспомогат'!L14</f>
        <v>1910476.549999997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15361600</v>
      </c>
      <c r="D16" s="38">
        <f>'[5]вспомогат'!D15</f>
        <v>2089590</v>
      </c>
      <c r="E16" s="33">
        <f>'[5]вспомогат'!G15</f>
        <v>15362098.9</v>
      </c>
      <c r="F16" s="38">
        <f>'[5]вспомогат'!H15</f>
        <v>1976111.9399999995</v>
      </c>
      <c r="G16" s="39">
        <f>'[5]вспомогат'!I15</f>
        <v>94.56936241080783</v>
      </c>
      <c r="H16" s="35">
        <f>'[5]вспомогат'!J15</f>
        <v>-113478.06000000052</v>
      </c>
      <c r="I16" s="36">
        <f>'[5]вспомогат'!K15</f>
        <v>100.00324770857203</v>
      </c>
      <c r="J16" s="37">
        <f>'[5]вспомогат'!L15</f>
        <v>498.90000000037253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1413761127</v>
      </c>
      <c r="D17" s="42">
        <f>SUM(D12:D16)</f>
        <v>199397220</v>
      </c>
      <c r="E17" s="42">
        <f>SUM(E12:E16)</f>
        <v>1429548551.7800002</v>
      </c>
      <c r="F17" s="42">
        <f>SUM(F12:F16)</f>
        <v>187764206.1700001</v>
      </c>
      <c r="G17" s="43">
        <f>F17/D17*100</f>
        <v>94.16590972030609</v>
      </c>
      <c r="H17" s="42">
        <f>SUM(H12:H16)</f>
        <v>-11633013.829999877</v>
      </c>
      <c r="I17" s="44">
        <f>E17/C17*100</f>
        <v>101.11669676570476</v>
      </c>
      <c r="J17" s="42">
        <f>SUM(J12:J16)</f>
        <v>15787424.7800001</v>
      </c>
    </row>
    <row r="18" spans="1:10" ht="20.25" customHeight="1">
      <c r="A18" s="32" t="s">
        <v>20</v>
      </c>
      <c r="B18" s="45">
        <f>'[5]вспомогат'!B16</f>
        <v>22777105</v>
      </c>
      <c r="C18" s="45">
        <f>'[5]вспомогат'!C16</f>
        <v>13285322</v>
      </c>
      <c r="D18" s="46">
        <f>'[5]вспомогат'!D16</f>
        <v>2456289</v>
      </c>
      <c r="E18" s="45">
        <f>'[5]вспомогат'!G16</f>
        <v>15626733.79</v>
      </c>
      <c r="F18" s="46">
        <f>'[5]вспомогат'!H16</f>
        <v>3777722.6899999995</v>
      </c>
      <c r="G18" s="47">
        <f>'[5]вспомогат'!I16</f>
        <v>153.79797287697008</v>
      </c>
      <c r="H18" s="48">
        <f>'[5]вспомогат'!J16</f>
        <v>1321433.6899999995</v>
      </c>
      <c r="I18" s="49">
        <f>'[5]вспомогат'!K16</f>
        <v>117.62404998538989</v>
      </c>
      <c r="J18" s="50">
        <f>'[5]вспомогат'!L16</f>
        <v>2341411.789999999</v>
      </c>
    </row>
    <row r="19" spans="1:10" ht="12.75">
      <c r="A19" s="32" t="s">
        <v>21</v>
      </c>
      <c r="B19" s="33">
        <f>'[5]вспомогат'!B17</f>
        <v>85159555</v>
      </c>
      <c r="C19" s="33">
        <f>'[5]вспомогат'!C17</f>
        <v>53551680</v>
      </c>
      <c r="D19" s="38">
        <f>'[5]вспомогат'!D17</f>
        <v>9425444</v>
      </c>
      <c r="E19" s="33">
        <f>'[5]вспомогат'!G17</f>
        <v>54176310.1</v>
      </c>
      <c r="F19" s="38">
        <f>'[5]вспомогат'!H17</f>
        <v>7187123.329999998</v>
      </c>
      <c r="G19" s="39">
        <f>'[5]вспомогат'!I17</f>
        <v>76.2523582973916</v>
      </c>
      <c r="H19" s="35">
        <f>'[5]вспомогат'!J17</f>
        <v>-2238320.670000002</v>
      </c>
      <c r="I19" s="36">
        <f>'[5]вспомогат'!K17</f>
        <v>101.16640617063742</v>
      </c>
      <c r="J19" s="37">
        <f>'[5]вспомогат'!L17</f>
        <v>624630.1000000015</v>
      </c>
    </row>
    <row r="20" spans="1:10" ht="12.75">
      <c r="A20" s="32" t="s">
        <v>22</v>
      </c>
      <c r="B20" s="33">
        <f>'[5]вспомогат'!B18</f>
        <v>8177575</v>
      </c>
      <c r="C20" s="33">
        <f>'[5]вспомогат'!C18</f>
        <v>4849312</v>
      </c>
      <c r="D20" s="38">
        <f>'[5]вспомогат'!D18</f>
        <v>1131422</v>
      </c>
      <c r="E20" s="33">
        <f>'[5]вспомогат'!G18</f>
        <v>5429092.59</v>
      </c>
      <c r="F20" s="38">
        <f>'[5]вспомогат'!H18</f>
        <v>823272.8899999997</v>
      </c>
      <c r="G20" s="39">
        <f>'[5]вспомогат'!I18</f>
        <v>72.76444067730694</v>
      </c>
      <c r="H20" s="35">
        <f>'[5]вспомогат'!J18</f>
        <v>-308149.11000000034</v>
      </c>
      <c r="I20" s="36">
        <f>'[5]вспомогат'!K18</f>
        <v>111.95593498624135</v>
      </c>
      <c r="J20" s="37">
        <f>'[5]вспомогат'!L18</f>
        <v>579780.5899999999</v>
      </c>
    </row>
    <row r="21" spans="1:10" ht="12.75">
      <c r="A21" s="32" t="s">
        <v>23</v>
      </c>
      <c r="B21" s="33">
        <f>'[5]вспомогат'!B19</f>
        <v>16903206</v>
      </c>
      <c r="C21" s="33">
        <f>'[5]вспомогат'!C19</f>
        <v>11100564</v>
      </c>
      <c r="D21" s="38">
        <f>'[5]вспомогат'!D19</f>
        <v>2081981</v>
      </c>
      <c r="E21" s="33">
        <f>'[5]вспомогат'!G19</f>
        <v>12886570.46</v>
      </c>
      <c r="F21" s="38">
        <f>'[5]вспомогат'!H19</f>
        <v>2901766.33</v>
      </c>
      <c r="G21" s="39">
        <f>'[5]вспомогат'!I19</f>
        <v>139.37525510559414</v>
      </c>
      <c r="H21" s="35">
        <f>'[5]вспомогат'!J19</f>
        <v>819785.3300000001</v>
      </c>
      <c r="I21" s="36">
        <f>'[5]вспомогат'!K19</f>
        <v>116.08933077634616</v>
      </c>
      <c r="J21" s="37">
        <f>'[5]вспомогат'!L19</f>
        <v>1786006.460000001</v>
      </c>
    </row>
    <row r="22" spans="1:10" ht="12.75">
      <c r="A22" s="32" t="s">
        <v>24</v>
      </c>
      <c r="B22" s="33">
        <f>'[5]вспомогат'!B20</f>
        <v>41854038</v>
      </c>
      <c r="C22" s="33">
        <f>'[5]вспомогат'!C20</f>
        <v>24167437</v>
      </c>
      <c r="D22" s="38">
        <f>'[5]вспомогат'!D20</f>
        <v>4024790</v>
      </c>
      <c r="E22" s="33">
        <f>'[5]вспомогат'!G20</f>
        <v>25889456.08</v>
      </c>
      <c r="F22" s="38">
        <f>'[5]вспомогат'!H20</f>
        <v>4280041.259999998</v>
      </c>
      <c r="G22" s="39">
        <f>'[5]вспомогат'!I20</f>
        <v>106.34197709694165</v>
      </c>
      <c r="H22" s="35">
        <f>'[5]вспомогат'!J20</f>
        <v>255251.2599999979</v>
      </c>
      <c r="I22" s="36">
        <f>'[5]вспомогат'!K20</f>
        <v>107.1253690658219</v>
      </c>
      <c r="J22" s="37">
        <f>'[5]вспомогат'!L20</f>
        <v>1722019.0799999982</v>
      </c>
    </row>
    <row r="23" spans="1:10" ht="12.75">
      <c r="A23" s="32" t="s">
        <v>25</v>
      </c>
      <c r="B23" s="33">
        <f>'[5]вспомогат'!B21</f>
        <v>26252154</v>
      </c>
      <c r="C23" s="33">
        <f>'[5]вспомогат'!C21</f>
        <v>15806979</v>
      </c>
      <c r="D23" s="38">
        <f>'[5]вспомогат'!D21</f>
        <v>2643241</v>
      </c>
      <c r="E23" s="33">
        <f>'[5]вспомогат'!G21</f>
        <v>18095393.28</v>
      </c>
      <c r="F23" s="38">
        <f>'[5]вспомогат'!H21</f>
        <v>3197748.460000001</v>
      </c>
      <c r="G23" s="39">
        <f>'[5]вспомогат'!I21</f>
        <v>120.97831639264074</v>
      </c>
      <c r="H23" s="35">
        <f>'[5]вспомогат'!J21</f>
        <v>554507.4600000009</v>
      </c>
      <c r="I23" s="36">
        <f>'[5]вспомогат'!K21</f>
        <v>114.47723995837535</v>
      </c>
      <c r="J23" s="37">
        <f>'[5]вспомогат'!L21</f>
        <v>2288414.280000001</v>
      </c>
    </row>
    <row r="24" spans="1:10" ht="12.75">
      <c r="A24" s="32" t="s">
        <v>26</v>
      </c>
      <c r="B24" s="33">
        <f>'[5]вспомогат'!B22</f>
        <v>37647867</v>
      </c>
      <c r="C24" s="33">
        <f>'[5]вспомогат'!C22</f>
        <v>24063776</v>
      </c>
      <c r="D24" s="38">
        <f>'[5]вспомогат'!D22</f>
        <v>5653194</v>
      </c>
      <c r="E24" s="33">
        <f>'[5]вспомогат'!G22</f>
        <v>26390045.54</v>
      </c>
      <c r="F24" s="38">
        <f>'[5]вспомогат'!H22</f>
        <v>4604396.0299999975</v>
      </c>
      <c r="G24" s="39">
        <f>'[5]вспомогат'!I22</f>
        <v>81.44769187117933</v>
      </c>
      <c r="H24" s="35">
        <f>'[5]вспомогат'!J22</f>
        <v>-1048797.9700000025</v>
      </c>
      <c r="I24" s="36">
        <f>'[5]вспомогат'!K22</f>
        <v>109.66710104016926</v>
      </c>
      <c r="J24" s="37">
        <f>'[5]вспомогат'!L22</f>
        <v>2326269.539999999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12779599</v>
      </c>
      <c r="D25" s="38">
        <f>'[5]вспомогат'!D23</f>
        <v>1852725</v>
      </c>
      <c r="E25" s="33">
        <f>'[5]вспомогат'!G23</f>
        <v>13566188.69</v>
      </c>
      <c r="F25" s="38">
        <f>'[5]вспомогат'!H23</f>
        <v>1783703.83</v>
      </c>
      <c r="G25" s="39">
        <f>'[5]вспомогат'!I23</f>
        <v>96.27461333981029</v>
      </c>
      <c r="H25" s="35">
        <f>'[5]вспомогат'!J23</f>
        <v>-69021.16999999993</v>
      </c>
      <c r="I25" s="36">
        <f>'[5]вспомогат'!K23</f>
        <v>106.15504203222652</v>
      </c>
      <c r="J25" s="37">
        <f>'[5]вспомогат'!L23</f>
        <v>786589.6899999995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11572595</v>
      </c>
      <c r="D26" s="38">
        <f>'[5]вспомогат'!D24</f>
        <v>2864916</v>
      </c>
      <c r="E26" s="33">
        <f>'[5]вспомогат'!G24</f>
        <v>15415333.81</v>
      </c>
      <c r="F26" s="38">
        <f>'[5]вспомогат'!H24</f>
        <v>4338354.950000001</v>
      </c>
      <c r="G26" s="39">
        <f>'[5]вспомогат'!I24</f>
        <v>151.43044159060864</v>
      </c>
      <c r="H26" s="35">
        <f>'[5]вспомогат'!J24</f>
        <v>1473438.9500000011</v>
      </c>
      <c r="I26" s="36">
        <f>'[5]вспомогат'!K24</f>
        <v>133.20550671651432</v>
      </c>
      <c r="J26" s="37">
        <f>'[5]вспомогат'!L24</f>
        <v>3842738.8100000005</v>
      </c>
    </row>
    <row r="27" spans="1:10" ht="12.75">
      <c r="A27" s="32" t="s">
        <v>29</v>
      </c>
      <c r="B27" s="33">
        <f>'[5]вспомогат'!B25</f>
        <v>27510300</v>
      </c>
      <c r="C27" s="33">
        <f>'[5]вспомогат'!C25</f>
        <v>17264162</v>
      </c>
      <c r="D27" s="38">
        <f>'[5]вспомогат'!D25</f>
        <v>3610480</v>
      </c>
      <c r="E27" s="33">
        <f>'[5]вспомогат'!G25</f>
        <v>19682341.69</v>
      </c>
      <c r="F27" s="38">
        <f>'[5]вспомогат'!H25</f>
        <v>3744400.160000002</v>
      </c>
      <c r="G27" s="39">
        <f>'[5]вспомогат'!I25</f>
        <v>103.70920653209552</v>
      </c>
      <c r="H27" s="35">
        <f>'[5]вспомогат'!J25</f>
        <v>133920.160000002</v>
      </c>
      <c r="I27" s="36">
        <f>'[5]вспомогат'!K25</f>
        <v>114.00693349610597</v>
      </c>
      <c r="J27" s="37">
        <f>'[5]вспомогат'!L25</f>
        <v>2418179.6900000013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11527395</v>
      </c>
      <c r="D28" s="38">
        <f>'[5]вспомогат'!D26</f>
        <v>2292291</v>
      </c>
      <c r="E28" s="33">
        <f>'[5]вспомогат'!G26</f>
        <v>12302780.15</v>
      </c>
      <c r="F28" s="38">
        <f>'[5]вспомогат'!H26</f>
        <v>2192831.1400000006</v>
      </c>
      <c r="G28" s="39">
        <f>'[5]вспомогат'!I26</f>
        <v>95.66111545174677</v>
      </c>
      <c r="H28" s="35">
        <f>'[5]вспомогат'!J26</f>
        <v>-99459.8599999994</v>
      </c>
      <c r="I28" s="36">
        <f>'[5]вспомогат'!K26</f>
        <v>106.72645597726114</v>
      </c>
      <c r="J28" s="37">
        <f>'[5]вспомогат'!L26</f>
        <v>775385.1500000004</v>
      </c>
    </row>
    <row r="29" spans="1:10" ht="12.75">
      <c r="A29" s="32" t="s">
        <v>31</v>
      </c>
      <c r="B29" s="33">
        <f>'[5]вспомогат'!B27</f>
        <v>15143273</v>
      </c>
      <c r="C29" s="33">
        <f>'[5]вспомогат'!C27</f>
        <v>8992317</v>
      </c>
      <c r="D29" s="38">
        <f>'[5]вспомогат'!D27</f>
        <v>1742199</v>
      </c>
      <c r="E29" s="33">
        <f>'[5]вспомогат'!G27</f>
        <v>9928464.99</v>
      </c>
      <c r="F29" s="38">
        <f>'[5]вспомогат'!H27</f>
        <v>1824550.9500000002</v>
      </c>
      <c r="G29" s="39">
        <f>'[5]вспомогат'!I27</f>
        <v>104.72689686999017</v>
      </c>
      <c r="H29" s="35">
        <f>'[5]вспомогат'!J27</f>
        <v>82351.95000000019</v>
      </c>
      <c r="I29" s="36">
        <f>'[5]вспомогат'!K27</f>
        <v>110.41053145702048</v>
      </c>
      <c r="J29" s="37">
        <f>'[5]вспомогат'!L27</f>
        <v>936147.9900000002</v>
      </c>
    </row>
    <row r="30" spans="1:10" ht="12.75">
      <c r="A30" s="32" t="s">
        <v>32</v>
      </c>
      <c r="B30" s="33">
        <f>'[5]вспомогат'!B28</f>
        <v>30126037</v>
      </c>
      <c r="C30" s="33">
        <f>'[5]вспомогат'!C28</f>
        <v>17445263</v>
      </c>
      <c r="D30" s="38">
        <f>'[5]вспомогат'!D28</f>
        <v>2700151</v>
      </c>
      <c r="E30" s="33">
        <f>'[5]вспомогат'!G28</f>
        <v>18696290.37</v>
      </c>
      <c r="F30" s="38">
        <f>'[5]вспомогат'!H28</f>
        <v>2698202.9800000004</v>
      </c>
      <c r="G30" s="39">
        <f>'[5]вспомогат'!I28</f>
        <v>99.9278551458789</v>
      </c>
      <c r="H30" s="35">
        <f>'[5]вспомогат'!J28</f>
        <v>-1948.019999999553</v>
      </c>
      <c r="I30" s="36">
        <f>'[5]вспомогат'!K28</f>
        <v>107.17115798139587</v>
      </c>
      <c r="J30" s="37">
        <f>'[5]вспомогат'!L28</f>
        <v>1251027.370000001</v>
      </c>
    </row>
    <row r="31" spans="1:10" ht="12.75">
      <c r="A31" s="32" t="s">
        <v>33</v>
      </c>
      <c r="B31" s="33">
        <f>'[5]вспомогат'!B29</f>
        <v>52955364</v>
      </c>
      <c r="C31" s="33">
        <f>'[5]вспомогат'!C29</f>
        <v>32487877</v>
      </c>
      <c r="D31" s="38">
        <f>'[5]вспомогат'!D29</f>
        <v>5651421</v>
      </c>
      <c r="E31" s="33">
        <f>'[5]вспомогат'!G29</f>
        <v>38091625.76</v>
      </c>
      <c r="F31" s="38">
        <f>'[5]вспомогат'!H29</f>
        <v>6936109.959999997</v>
      </c>
      <c r="G31" s="39">
        <f>'[5]вспомогат'!I29</f>
        <v>122.73214046520332</v>
      </c>
      <c r="H31" s="35">
        <f>'[5]вспомогат'!J29</f>
        <v>1284688.9599999972</v>
      </c>
      <c r="I31" s="36">
        <f>'[5]вспомогат'!K29</f>
        <v>117.248737921533</v>
      </c>
      <c r="J31" s="37">
        <f>'[5]вспомогат'!L29</f>
        <v>5603748.759999998</v>
      </c>
    </row>
    <row r="32" spans="1:10" ht="12.75">
      <c r="A32" s="32" t="s">
        <v>34</v>
      </c>
      <c r="B32" s="33">
        <f>'[5]вспомогат'!B30</f>
        <v>23439722</v>
      </c>
      <c r="C32" s="33">
        <f>'[5]вспомогат'!C30</f>
        <v>14155919</v>
      </c>
      <c r="D32" s="38">
        <f>'[5]вспомогат'!D30</f>
        <v>2640900</v>
      </c>
      <c r="E32" s="33">
        <f>'[5]вспомогат'!G30</f>
        <v>15736872.82</v>
      </c>
      <c r="F32" s="38">
        <f>'[5]вспомогат'!H30</f>
        <v>2790566.370000001</v>
      </c>
      <c r="G32" s="39">
        <f>'[5]вспомогат'!I30</f>
        <v>105.6672486652278</v>
      </c>
      <c r="H32" s="35">
        <f>'[5]вспомогат'!J30</f>
        <v>149666.37000000104</v>
      </c>
      <c r="I32" s="36">
        <f>'[5]вспомогат'!K30</f>
        <v>111.16814683666954</v>
      </c>
      <c r="J32" s="37">
        <f>'[5]вспомогат'!L30</f>
        <v>1580953.8200000003</v>
      </c>
    </row>
    <row r="33" spans="1:10" ht="12.75">
      <c r="A33" s="32" t="s">
        <v>35</v>
      </c>
      <c r="B33" s="33">
        <f>'[5]вспомогат'!B31</f>
        <v>25644873</v>
      </c>
      <c r="C33" s="33">
        <f>'[5]вспомогат'!C31</f>
        <v>15173944</v>
      </c>
      <c r="D33" s="38">
        <f>'[5]вспомогат'!D31</f>
        <v>2793470</v>
      </c>
      <c r="E33" s="33">
        <f>'[5]вспомогат'!G31</f>
        <v>16435162.86</v>
      </c>
      <c r="F33" s="38">
        <f>'[5]вспомогат'!H31</f>
        <v>3159507.7799999993</v>
      </c>
      <c r="G33" s="39">
        <f>'[5]вспомогат'!I31</f>
        <v>113.10333671025639</v>
      </c>
      <c r="H33" s="35">
        <f>'[5]вспомогат'!J31</f>
        <v>366037.77999999933</v>
      </c>
      <c r="I33" s="36">
        <f>'[5]вспомогат'!K31</f>
        <v>108.31174057318256</v>
      </c>
      <c r="J33" s="37">
        <f>'[5]вспомогат'!L31</f>
        <v>1261218.8599999994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4766119</v>
      </c>
      <c r="D34" s="38">
        <f>'[5]вспомогат'!D32</f>
        <v>924375</v>
      </c>
      <c r="E34" s="33">
        <f>'[5]вспомогат'!G32</f>
        <v>5885379.66</v>
      </c>
      <c r="F34" s="38">
        <f>'[5]вспомогат'!H32</f>
        <v>1348585.5099999998</v>
      </c>
      <c r="G34" s="39">
        <f>'[5]вспомогат'!I32</f>
        <v>145.8916035158891</v>
      </c>
      <c r="H34" s="35">
        <f>'[5]вспомогат'!J32</f>
        <v>424210.5099999998</v>
      </c>
      <c r="I34" s="36">
        <f>'[5]вспомогат'!K32</f>
        <v>123.4836910282769</v>
      </c>
      <c r="J34" s="37">
        <f>'[5]вспомогат'!L32</f>
        <v>1119260.6600000001</v>
      </c>
    </row>
    <row r="35" spans="1:10" ht="12.75">
      <c r="A35" s="32" t="s">
        <v>37</v>
      </c>
      <c r="B35" s="33">
        <f>'[5]вспомогат'!B33</f>
        <v>20412959</v>
      </c>
      <c r="C35" s="33">
        <f>'[5]вспомогат'!C33</f>
        <v>13460482</v>
      </c>
      <c r="D35" s="38">
        <f>'[5]вспомогат'!D33</f>
        <v>2260456</v>
      </c>
      <c r="E35" s="33">
        <f>'[5]вспомогат'!G33</f>
        <v>15063429.65</v>
      </c>
      <c r="F35" s="38">
        <f>'[5]вспомогат'!H33</f>
        <v>2673552.0700000003</v>
      </c>
      <c r="G35" s="39">
        <f>'[5]вспомогат'!I33</f>
        <v>118.27489984321748</v>
      </c>
      <c r="H35" s="35">
        <f>'[5]вспомогат'!J33</f>
        <v>413096.0700000003</v>
      </c>
      <c r="I35" s="36">
        <f>'[5]вспомогат'!K33</f>
        <v>111.90854569695202</v>
      </c>
      <c r="J35" s="37">
        <f>'[5]вспомогат'!L33</f>
        <v>1602947.6500000004</v>
      </c>
    </row>
    <row r="36" spans="1:10" ht="12.75">
      <c r="A36" s="32" t="s">
        <v>38</v>
      </c>
      <c r="B36" s="33">
        <f>'[5]вспомогат'!B34</f>
        <v>15034999</v>
      </c>
      <c r="C36" s="33">
        <f>'[5]вспомогат'!C34</f>
        <v>9441814</v>
      </c>
      <c r="D36" s="38">
        <f>'[5]вспомогат'!D34</f>
        <v>2329850</v>
      </c>
      <c r="E36" s="33">
        <f>'[5]вспомогат'!G34</f>
        <v>11405219.33</v>
      </c>
      <c r="F36" s="38">
        <f>'[5]вспомогат'!H34</f>
        <v>2280709.790000001</v>
      </c>
      <c r="G36" s="39">
        <f>'[5]вспомогат'!I34</f>
        <v>97.89084232890534</v>
      </c>
      <c r="H36" s="35">
        <f>'[5]вспомогат'!J34</f>
        <v>-49140.20999999903</v>
      </c>
      <c r="I36" s="36">
        <f>'[5]вспомогат'!K34</f>
        <v>120.7947893275593</v>
      </c>
      <c r="J36" s="37">
        <f>'[5]вспомогат'!L34</f>
        <v>1963405.33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22022700</v>
      </c>
      <c r="D37" s="38">
        <f>'[5]вспомогат'!D35</f>
        <v>4006958</v>
      </c>
      <c r="E37" s="33">
        <f>'[5]вспомогат'!G35</f>
        <v>24483611.68</v>
      </c>
      <c r="F37" s="38">
        <f>'[5]вспомогат'!H35</f>
        <v>4889819.579999998</v>
      </c>
      <c r="G37" s="39">
        <f>'[5]вспомогат'!I35</f>
        <v>122.03321272646228</v>
      </c>
      <c r="H37" s="35">
        <f>'[5]вспомогат'!J35</f>
        <v>882861.5799999982</v>
      </c>
      <c r="I37" s="36">
        <f>'[5]вспомогат'!K35</f>
        <v>111.17443219950324</v>
      </c>
      <c r="J37" s="37">
        <f>'[5]вспомогат'!L35</f>
        <v>2460911.6799999997</v>
      </c>
    </row>
    <row r="38" spans="1:10" ht="18.75" customHeight="1">
      <c r="A38" s="51" t="s">
        <v>40</v>
      </c>
      <c r="B38" s="42">
        <f>SUM(B18:B37)</f>
        <v>554548087</v>
      </c>
      <c r="C38" s="42">
        <f>SUM(C18:C37)</f>
        <v>337915256</v>
      </c>
      <c r="D38" s="42">
        <f>SUM(D18:D37)</f>
        <v>63086553</v>
      </c>
      <c r="E38" s="42">
        <f>SUM(E18:E37)</f>
        <v>375186303.3</v>
      </c>
      <c r="F38" s="42">
        <f>SUM(F18:F37)</f>
        <v>67432966.06</v>
      </c>
      <c r="G38" s="43">
        <f>F38/D38*100</f>
        <v>106.88960301888741</v>
      </c>
      <c r="H38" s="42">
        <f>SUM(H18:H37)</f>
        <v>4346413.059999995</v>
      </c>
      <c r="I38" s="44">
        <f>E38/C38*100</f>
        <v>111.02970245889105</v>
      </c>
      <c r="J38" s="42">
        <f>SUM(J18:J37)</f>
        <v>37271047.3</v>
      </c>
    </row>
    <row r="39" spans="1:10" ht="20.25" customHeight="1">
      <c r="A39" s="52" t="s">
        <v>41</v>
      </c>
      <c r="B39" s="53">
        <f>'[5]вспомогат'!B36</f>
        <v>3652805026</v>
      </c>
      <c r="C39" s="53">
        <f>'[5]вспомогат'!C36</f>
        <v>2295272143</v>
      </c>
      <c r="D39" s="53">
        <f>'[5]вспомогат'!D36</f>
        <v>357853293</v>
      </c>
      <c r="E39" s="53">
        <f>'[5]вспомогат'!G36</f>
        <v>2360647315.0699997</v>
      </c>
      <c r="F39" s="53">
        <f>'[5]вспомогат'!H36</f>
        <v>341387312.71</v>
      </c>
      <c r="G39" s="54">
        <f>'[5]вспомогат'!I36</f>
        <v>95.39867856127286</v>
      </c>
      <c r="H39" s="53">
        <f>'[5]вспомогат'!J36</f>
        <v>-16465980.289999865</v>
      </c>
      <c r="I39" s="54">
        <f>'[5]вспомогат'!K36</f>
        <v>102.84825362732595</v>
      </c>
      <c r="J39" s="53">
        <f>'[5]вспомогат'!L36</f>
        <v>65375172.07000011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31.08.2012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2012-09-03T07:44:38Z</dcterms:created>
  <dcterms:modified xsi:type="dcterms:W3CDTF">2012-09-03T07:44:59Z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